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243.xml" ContentType="application/vnd.ms-excel.controlproperties+xml"/>
  <Override PartName="/xl/ctrlProps/ctrlProp244.xml" ContentType="application/vnd.ms-excel.controlproperties+xml"/>
  <Override PartName="/xl/drawings/drawing9.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drawings/drawing11.xml" ContentType="application/vnd.openxmlformats-officedocument.drawing+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12.xml" ContentType="application/vnd.openxmlformats-officedocument.drawing+xml"/>
  <Override PartName="/xl/ctrlProps/ctrlProp351.xml" ContentType="application/vnd.ms-excel.controlproperties+xml"/>
  <Override PartName="/xl/ctrlProps/ctrlProp352.xml" ContentType="application/vnd.ms-excel.controlproperties+xml"/>
  <Override PartName="/xl/drawings/drawing13.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omments5.xml" ContentType="application/vnd.openxmlformats-officedocument.spreadsheetml.comments+xml"/>
  <Override PartName="/xl/drawings/drawing14.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drawings/drawing15.xml" ContentType="application/vnd.openxmlformats-officedocument.drawing+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drawings/drawing16.xml" ContentType="application/vnd.openxmlformats-officedocument.drawing+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drawings/drawing17.xml" ContentType="application/vnd.openxmlformats-officedocument.drawing+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18.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drawings/drawing19.xml" ContentType="application/vnd.openxmlformats-officedocument.drawing+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drawings/drawing20.xml" ContentType="application/vnd.openxmlformats-officedocument.drawing+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drawings/drawing21.xml" ContentType="application/vnd.openxmlformats-officedocument.drawing+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R:\99監査指導室\監査一係\020 指導監査\04 監査提出資料\R4\02 施設\"/>
    </mc:Choice>
  </mc:AlternateContent>
  <xr:revisionPtr revIDLastSave="0" documentId="13_ncr:1_{548BB7F4-5540-45A9-BE9F-BAAD66584DB4}" xr6:coauthVersionLast="47" xr6:coauthVersionMax="47" xr10:uidLastSave="{00000000-0000-0000-0000-000000000000}"/>
  <bookViews>
    <workbookView xWindow="-120" yWindow="-120" windowWidth="29040" windowHeight="15840" tabRatio="750" xr2:uid="{00000000-000D-0000-FFFF-FFFF00000000}"/>
  </bookViews>
  <sheets>
    <sheet name="表紙・鑑" sheetId="1" r:id="rId1"/>
    <sheet name="1施設の概況" sheetId="45" r:id="rId2"/>
    <sheet name="2職員配置状況 " sheetId="46" r:id="rId3"/>
    <sheet name="3採用・退職状況 " sheetId="47" r:id="rId4"/>
    <sheet name="4(1)職員の給与等(正規職員用) " sheetId="68" r:id="rId5"/>
    <sheet name="4(2)職員の給与等(その他の職員用)" sheetId="70" r:id="rId6"/>
    <sheet name="4(3)勤務状況 " sheetId="50" r:id="rId7"/>
    <sheet name="4(4)１ヶ月の勤務割 " sheetId="51" r:id="rId8"/>
    <sheet name="4(4)記入例" sheetId="36" r:id="rId9"/>
    <sheet name="5労働安全衛生" sheetId="54" r:id="rId10"/>
    <sheet name="6(1)施設職員の研修実施状況" sheetId="52" r:id="rId11"/>
    <sheet name="6(2)新規採用職員の研修実施状況" sheetId="67" r:id="rId12"/>
    <sheet name="7児童の状況" sheetId="16" r:id="rId13"/>
    <sheet name="8(1)計画(2)虐待(3)拘束(4)協力医療機関" sheetId="17" r:id="rId14"/>
    <sheet name="8(5)入浴(6)リハビリ" sheetId="19" r:id="rId15"/>
    <sheet name="8(7)地域(8)行事(9)苦情" sheetId="58" r:id="rId16"/>
    <sheet name="9児童処遇" sheetId="59" r:id="rId17"/>
    <sheet name="10定期健康診断の状況" sheetId="32" r:id="rId18"/>
    <sheet name="11日常生活費" sheetId="39" r:id="rId19"/>
    <sheet name="12給食の状況" sheetId="62" r:id="rId20"/>
    <sheet name="12(2)給食の状況" sheetId="63" r:id="rId21"/>
    <sheet name="12(3)検便(4)保健所(5)委託(6)衛生(7)保存食" sheetId="64" r:id="rId22"/>
    <sheet name="13災害事故防止対策" sheetId="65" r:id="rId23"/>
    <sheet name="14諸規程等の整備状況" sheetId="66" r:id="rId24"/>
  </sheets>
  <externalReferences>
    <externalReference r:id="rId25"/>
    <externalReference r:id="rId26"/>
  </externalReferences>
  <definedNames>
    <definedName name="_xlnm.Print_Area" localSheetId="17">'10定期健康診断の状況'!$A$1:$AP$37</definedName>
    <definedName name="_xlnm.Print_Area" localSheetId="18">'11日常生活費'!$A$1:$Z$28</definedName>
    <definedName name="_xlnm.Print_Area" localSheetId="20">'12(2)給食の状況'!$A$1:$AL$29</definedName>
    <definedName name="_xlnm.Print_Area" localSheetId="21">'12(3)検便(4)保健所(5)委託(6)衛生(7)保存食'!$A$1:$AK$31</definedName>
    <definedName name="_xlnm.Print_Area" localSheetId="19">'12給食の状況'!$A$1:$AV$44</definedName>
    <definedName name="_xlnm.Print_Area" localSheetId="22">'13災害事故防止対策'!$A$1:$AP$34</definedName>
    <definedName name="_xlnm.Print_Area" localSheetId="23">'14諸規程等の整備状況'!$A$1:$AR$32</definedName>
    <definedName name="_xlnm.Print_Area" localSheetId="1">'1施設の概況'!$A$1:$AN$35</definedName>
    <definedName name="_xlnm.Print_Area" localSheetId="2">'2職員配置状況 '!$A$1:$AQ$43</definedName>
    <definedName name="_xlnm.Print_Area" localSheetId="3">'3採用・退職状況 '!$A$1:$AR$46</definedName>
    <definedName name="_xlnm.Print_Area" localSheetId="4">'4(1)職員の給与等(正規職員用) '!$A$1:$AT$50</definedName>
    <definedName name="_xlnm.Print_Area" localSheetId="5">'4(2)職員の給与等(その他の職員用)'!$A$1:$AT$50</definedName>
    <definedName name="_xlnm.Print_Area" localSheetId="6">'4(3)勤務状況 '!$A$1:$AI$34</definedName>
    <definedName name="_xlnm.Print_Area" localSheetId="7">'4(4)１ヶ月の勤務割 '!$A$1:$BB$47</definedName>
    <definedName name="_xlnm.Print_Area" localSheetId="8">'4(4)記入例'!$A$1:$BB$34</definedName>
    <definedName name="_xlnm.Print_Area" localSheetId="9">'5労働安全衛生'!$A$1:$AQ$48</definedName>
    <definedName name="_xlnm.Print_Area" localSheetId="10">'6(1)施設職員の研修実施状況'!$A$1:$AQ$43</definedName>
    <definedName name="_xlnm.Print_Area" localSheetId="11">'6(2)新規採用職員の研修実施状況'!$A$1:$AI$42</definedName>
    <definedName name="_xlnm.Print_Area" localSheetId="12">'7児童の状況'!$A$1:$AR$27</definedName>
    <definedName name="_xlnm.Print_Area" localSheetId="13">'8(1)計画(2)虐待(3)拘束(4)協力医療機関'!$A$1:$AM$37</definedName>
    <definedName name="_xlnm.Print_Area" localSheetId="14">'8(5)入浴(6)リハビリ'!$A$1:$AP$38</definedName>
    <definedName name="_xlnm.Print_Area" localSheetId="15">'8(7)地域(8)行事(9)苦情'!$A$1:$AO$38</definedName>
    <definedName name="_xlnm.Print_Area" localSheetId="16">'9児童処遇'!$A$1:$AK$39</definedName>
    <definedName name="_xlnm.Print_Area" localSheetId="0">表紙・鑑!$A$1:$P$20</definedName>
    <definedName name="施設一覧" localSheetId="4">[1]設定!$A$32:$A$34</definedName>
    <definedName name="施設一覧" localSheetId="5">[1]設定!$A$32:$A$34</definedName>
    <definedName name="施設一覧" localSheetId="11">[2]設定!$A$32:$A$34</definedName>
    <definedName name="施設一覧">[2]設定!$A$32:$A$34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2" i="19" l="1"/>
  <c r="Y3" i="65"/>
  <c r="M8" i="64"/>
  <c r="M7" i="64"/>
  <c r="M6" i="64"/>
  <c r="G7" i="64"/>
  <c r="G6" i="64"/>
  <c r="G5" i="64"/>
  <c r="A8" i="64"/>
  <c r="A7" i="64"/>
  <c r="A6" i="64"/>
  <c r="A5" i="64"/>
  <c r="A40" i="62"/>
  <c r="E3" i="32"/>
  <c r="AN5" i="32"/>
  <c r="AK5" i="32"/>
  <c r="U3" i="32"/>
  <c r="A22" i="58"/>
  <c r="A2" i="58"/>
  <c r="U20" i="19"/>
  <c r="R20" i="19"/>
  <c r="O20" i="19"/>
  <c r="L20" i="19"/>
  <c r="I20" i="19"/>
  <c r="F20" i="19"/>
  <c r="U24" i="16" l="1"/>
  <c r="U22" i="16"/>
  <c r="U20" i="16"/>
  <c r="U18" i="16"/>
  <c r="U16" i="16"/>
  <c r="U14" i="16"/>
  <c r="U12" i="16"/>
  <c r="U26" i="16"/>
  <c r="R26" i="16"/>
  <c r="O26" i="16"/>
  <c r="L26" i="16"/>
  <c r="I26" i="16"/>
  <c r="F26" i="16"/>
  <c r="C26" i="16"/>
  <c r="AG20" i="16"/>
  <c r="AG18" i="16"/>
  <c r="AG16" i="16"/>
  <c r="AG14" i="16"/>
  <c r="AG12" i="16"/>
  <c r="AD20" i="16"/>
  <c r="AA20" i="16"/>
  <c r="L6" i="16"/>
  <c r="AM6" i="16"/>
  <c r="A2" i="54"/>
  <c r="A2" i="67"/>
  <c r="A2" i="52"/>
  <c r="O7" i="50" l="1"/>
  <c r="O11" i="50"/>
  <c r="O13" i="50"/>
  <c r="O15" i="50"/>
  <c r="O17" i="50"/>
  <c r="O19" i="50"/>
  <c r="O21" i="50"/>
  <c r="O23" i="50"/>
  <c r="O25" i="50"/>
  <c r="T44" i="70" l="1"/>
  <c r="AQ42" i="70"/>
  <c r="AQ40" i="70"/>
  <c r="AQ38" i="70"/>
  <c r="AQ36" i="70"/>
  <c r="AQ34" i="70"/>
  <c r="AQ32" i="70"/>
  <c r="AQ30" i="70"/>
  <c r="AQ28" i="70"/>
  <c r="AQ26" i="70"/>
  <c r="AQ24" i="70"/>
  <c r="AQ22" i="70"/>
  <c r="AQ20" i="70"/>
  <c r="AQ18" i="70"/>
  <c r="AQ16" i="70"/>
  <c r="AQ14" i="70"/>
  <c r="AQ12" i="70"/>
  <c r="AQ10" i="70"/>
  <c r="AQ44" i="70" s="1"/>
  <c r="AQ8" i="70"/>
  <c r="AI5" i="70"/>
  <c r="T44" i="68"/>
  <c r="AQ42" i="68"/>
  <c r="AQ40" i="68"/>
  <c r="AQ38" i="68"/>
  <c r="AQ36" i="68"/>
  <c r="AQ34" i="68"/>
  <c r="AQ32" i="68"/>
  <c r="AQ30" i="68"/>
  <c r="AQ28" i="68"/>
  <c r="AQ26" i="68"/>
  <c r="AQ24" i="68"/>
  <c r="AQ22" i="68"/>
  <c r="AQ20" i="68"/>
  <c r="AQ18" i="68"/>
  <c r="AQ16" i="68"/>
  <c r="AQ14" i="68"/>
  <c r="AQ12" i="68"/>
  <c r="AQ10" i="68"/>
  <c r="AQ8" i="68"/>
  <c r="AQ44" i="68" s="1"/>
  <c r="AI5" i="68"/>
  <c r="AQ19" i="47"/>
  <c r="AQ13" i="47"/>
  <c r="AE19" i="47"/>
  <c r="AE13" i="47"/>
  <c r="AE11" i="47"/>
  <c r="AQ11" i="47" s="1"/>
  <c r="AA13" i="47"/>
  <c r="A27" i="47"/>
  <c r="AE17" i="47"/>
  <c r="AQ17" i="47" s="1"/>
  <c r="AE15" i="47"/>
  <c r="AE9" i="47"/>
  <c r="AQ9" i="47" s="1"/>
  <c r="AE7" i="47"/>
  <c r="AG13" i="47"/>
  <c r="M13" i="47"/>
  <c r="K13" i="47"/>
  <c r="B13" i="47"/>
  <c r="A15" i="47"/>
  <c r="A9" i="47"/>
  <c r="A7" i="47"/>
  <c r="AQ15" i="47" l="1"/>
  <c r="AQ7" i="47"/>
  <c r="C31" i="46"/>
  <c r="L16" i="46"/>
  <c r="AH16" i="46"/>
  <c r="AP12" i="46"/>
  <c r="AP14" i="46"/>
  <c r="AP8" i="46"/>
  <c r="AP10" i="46"/>
  <c r="AD14" i="46"/>
  <c r="AD12" i="46"/>
  <c r="AD10" i="46"/>
  <c r="AD8" i="46"/>
  <c r="AK24" i="45"/>
  <c r="AI24" i="45"/>
  <c r="O35" i="45"/>
  <c r="G35" i="45"/>
  <c r="D35" i="45"/>
  <c r="G31" i="45"/>
  <c r="D31" i="45"/>
  <c r="L20" i="45"/>
  <c r="F20" i="45"/>
  <c r="L17" i="45"/>
  <c r="F17" i="45"/>
  <c r="N16" i="46" l="1"/>
  <c r="P16" i="46"/>
  <c r="R16" i="46"/>
  <c r="T16" i="46"/>
  <c r="V16" i="46"/>
  <c r="X16" i="46"/>
  <c r="Z16" i="46"/>
  <c r="AB16" i="46"/>
  <c r="AF16" i="46"/>
  <c r="AJ16" i="46"/>
  <c r="AL16" i="46"/>
  <c r="AN16" i="46"/>
  <c r="J16" i="46"/>
  <c r="G4" i="45" l="1"/>
  <c r="G3" i="45"/>
  <c r="E1" i="1"/>
  <c r="M5" i="64" l="1"/>
  <c r="G8" i="64"/>
  <c r="AP6" i="16" l="1"/>
  <c r="BK42" i="51"/>
  <c r="BJ42" i="51"/>
  <c r="BI42" i="51"/>
  <c r="BH42" i="51"/>
  <c r="BG42" i="51"/>
  <c r="BF42" i="51"/>
  <c r="BE42" i="51"/>
  <c r="BD42" i="51"/>
  <c r="BC42" i="51"/>
  <c r="BU30" i="51"/>
  <c r="BU29" i="51"/>
  <c r="BU28" i="51"/>
  <c r="BU27" i="51"/>
  <c r="BU26" i="51"/>
  <c r="BU25" i="51"/>
  <c r="BU14" i="51"/>
  <c r="BU13" i="51"/>
  <c r="BK13" i="51"/>
  <c r="BT13" i="51" s="1"/>
  <c r="BU12" i="51"/>
  <c r="BU11" i="51"/>
  <c r="BU10" i="51"/>
  <c r="BU9" i="51"/>
  <c r="BJ9" i="51"/>
  <c r="BS9" i="51" s="1"/>
  <c r="BU8" i="51"/>
  <c r="BU7" i="51"/>
  <c r="BU6" i="51"/>
  <c r="BP6" i="51"/>
  <c r="BK6" i="51"/>
  <c r="BK33" i="51" s="1"/>
  <c r="BT33" i="51" s="1"/>
  <c r="BJ6" i="51"/>
  <c r="BJ21" i="51" s="1"/>
  <c r="BS21" i="51" s="1"/>
  <c r="BI6" i="51"/>
  <c r="BI37" i="51" s="1"/>
  <c r="BR37" i="51" s="1"/>
  <c r="BH6" i="51"/>
  <c r="BH33" i="51" s="1"/>
  <c r="BQ33" i="51" s="1"/>
  <c r="BG6" i="51"/>
  <c r="BG33" i="51" s="1"/>
  <c r="BP33" i="51" s="1"/>
  <c r="BF6" i="51"/>
  <c r="BF21" i="51" s="1"/>
  <c r="BO21" i="51" s="1"/>
  <c r="BE6" i="51"/>
  <c r="BE37" i="51" s="1"/>
  <c r="BN37" i="51" s="1"/>
  <c r="BD6" i="51"/>
  <c r="BD33" i="51" s="1"/>
  <c r="BM33" i="51" s="1"/>
  <c r="BC6" i="51"/>
  <c r="BC33" i="51" s="1"/>
  <c r="BL33" i="51" s="1"/>
  <c r="L25" i="50"/>
  <c r="I25" i="50" s="1"/>
  <c r="L23" i="50"/>
  <c r="I23" i="50" s="1"/>
  <c r="L21" i="50"/>
  <c r="I21" i="50" s="1"/>
  <c r="L19" i="50"/>
  <c r="I19" i="50" s="1"/>
  <c r="L17" i="50"/>
  <c r="I17" i="50" s="1"/>
  <c r="L15" i="50"/>
  <c r="I15" i="50"/>
  <c r="L13" i="50"/>
  <c r="I13" i="50" s="1"/>
  <c r="L11" i="50"/>
  <c r="I11" i="50" s="1"/>
  <c r="L9" i="50"/>
  <c r="I9" i="50" s="1"/>
  <c r="O9" i="50" s="1"/>
  <c r="L7" i="50"/>
  <c r="I7" i="50" s="1"/>
  <c r="AO13" i="47"/>
  <c r="AO19" i="47" s="1"/>
  <c r="AM13" i="47"/>
  <c r="AM19" i="47" s="1"/>
  <c r="AK13" i="47"/>
  <c r="AK19" i="47" s="1"/>
  <c r="AI13" i="47"/>
  <c r="AI19" i="47" s="1"/>
  <c r="AG19" i="47"/>
  <c r="AC13" i="47"/>
  <c r="AC19" i="47" s="1"/>
  <c r="AA19" i="47"/>
  <c r="Y13" i="47"/>
  <c r="Y19" i="47" s="1"/>
  <c r="W13" i="47"/>
  <c r="W19" i="47" s="1"/>
  <c r="U13" i="47"/>
  <c r="U19" i="47" s="1"/>
  <c r="S13" i="47"/>
  <c r="S19" i="47" s="1"/>
  <c r="Q13" i="47"/>
  <c r="Q19" i="47" s="1"/>
  <c r="O13" i="47"/>
  <c r="M19" i="47"/>
  <c r="K19" i="47"/>
  <c r="BT6" i="51" l="1"/>
  <c r="BK9" i="51"/>
  <c r="BT9" i="51" s="1"/>
  <c r="BF17" i="51"/>
  <c r="BO17" i="51" s="1"/>
  <c r="BJ17" i="51"/>
  <c r="BS17" i="51" s="1"/>
  <c r="BC9" i="51"/>
  <c r="BL9" i="51" s="1"/>
  <c r="BC21" i="51"/>
  <c r="BL21" i="51" s="1"/>
  <c r="BF9" i="51"/>
  <c r="BO9" i="51" s="1"/>
  <c r="BC13" i="51"/>
  <c r="BL13" i="51" s="1"/>
  <c r="BG21" i="51"/>
  <c r="BP21" i="51" s="1"/>
  <c r="BL6" i="51"/>
  <c r="BG9" i="51"/>
  <c r="BP9" i="51" s="1"/>
  <c r="BG13" i="51"/>
  <c r="BP13" i="51" s="1"/>
  <c r="BK21" i="51"/>
  <c r="BT21" i="51" s="1"/>
  <c r="BD13" i="51"/>
  <c r="BM13" i="51" s="1"/>
  <c r="BH13" i="51"/>
  <c r="BQ13" i="51" s="1"/>
  <c r="BC17" i="51"/>
  <c r="BL17" i="51" s="1"/>
  <c r="BG17" i="51"/>
  <c r="BP17" i="51" s="1"/>
  <c r="BK17" i="51"/>
  <c r="BT17" i="51" s="1"/>
  <c r="BD21" i="51"/>
  <c r="BM21" i="51" s="1"/>
  <c r="BH21" i="51"/>
  <c r="BQ21" i="51" s="1"/>
  <c r="BE25" i="51"/>
  <c r="BN25" i="51" s="1"/>
  <c r="BI25" i="51"/>
  <c r="BR25" i="51" s="1"/>
  <c r="BF29" i="51"/>
  <c r="BO29" i="51" s="1"/>
  <c r="BJ29" i="51"/>
  <c r="BS29" i="51" s="1"/>
  <c r="BE33" i="51"/>
  <c r="BN33" i="51" s="1"/>
  <c r="BI33" i="51"/>
  <c r="BR33" i="51" s="1"/>
  <c r="BF37" i="51"/>
  <c r="BO37" i="51" s="1"/>
  <c r="BJ37" i="51"/>
  <c r="BS37" i="51" s="1"/>
  <c r="BM6" i="51"/>
  <c r="BQ6" i="51"/>
  <c r="BR6" i="51"/>
  <c r="BD9" i="51"/>
  <c r="BM9" i="51" s="1"/>
  <c r="BH9" i="51"/>
  <c r="BQ9" i="51" s="1"/>
  <c r="BE13" i="51"/>
  <c r="BN13" i="51" s="1"/>
  <c r="BI13" i="51"/>
  <c r="BR13" i="51" s="1"/>
  <c r="BD17" i="51"/>
  <c r="BM17" i="51" s="1"/>
  <c r="BH17" i="51"/>
  <c r="BQ17" i="51" s="1"/>
  <c r="BE21" i="51"/>
  <c r="BN21" i="51" s="1"/>
  <c r="BI21" i="51"/>
  <c r="BR21" i="51" s="1"/>
  <c r="BF25" i="51"/>
  <c r="BO25" i="51" s="1"/>
  <c r="BJ25" i="51"/>
  <c r="BS25" i="51" s="1"/>
  <c r="BC29" i="51"/>
  <c r="BL29" i="51" s="1"/>
  <c r="BG29" i="51"/>
  <c r="BP29" i="51" s="1"/>
  <c r="BK29" i="51"/>
  <c r="BT29" i="51" s="1"/>
  <c r="BF33" i="51"/>
  <c r="BO33" i="51" s="1"/>
  <c r="BJ33" i="51"/>
  <c r="BS33" i="51" s="1"/>
  <c r="BC37" i="51"/>
  <c r="BL37" i="51" s="1"/>
  <c r="BG37" i="51"/>
  <c r="BP37" i="51" s="1"/>
  <c r="BK37" i="51"/>
  <c r="BT37" i="51" s="1"/>
  <c r="BN6" i="51"/>
  <c r="BO6" i="51"/>
  <c r="BS6" i="51"/>
  <c r="BE9" i="51"/>
  <c r="BN9" i="51" s="1"/>
  <c r="BI9" i="51"/>
  <c r="BR9" i="51" s="1"/>
  <c r="BF13" i="51"/>
  <c r="BO13" i="51" s="1"/>
  <c r="BJ13" i="51"/>
  <c r="BS13" i="51" s="1"/>
  <c r="BE17" i="51"/>
  <c r="BN17" i="51" s="1"/>
  <c r="BI17" i="51"/>
  <c r="BR17" i="51" s="1"/>
  <c r="BC25" i="51"/>
  <c r="BL25" i="51" s="1"/>
  <c r="BG25" i="51"/>
  <c r="BP25" i="51" s="1"/>
  <c r="BK25" i="51"/>
  <c r="BT25" i="51" s="1"/>
  <c r="BD29" i="51"/>
  <c r="BM29" i="51" s="1"/>
  <c r="BH29" i="51"/>
  <c r="BQ29" i="51" s="1"/>
  <c r="BD37" i="51"/>
  <c r="BM37" i="51" s="1"/>
  <c r="BH37" i="51"/>
  <c r="BQ37" i="51" s="1"/>
  <c r="BD25" i="51"/>
  <c r="BM25" i="51" s="1"/>
  <c r="BH25" i="51"/>
  <c r="BQ25" i="51" s="1"/>
  <c r="BE29" i="51"/>
  <c r="BN29" i="51" s="1"/>
  <c r="BI29" i="51"/>
  <c r="BR29" i="51" s="1"/>
  <c r="O19" i="47"/>
  <c r="AM21" i="51" l="1"/>
  <c r="AM33" i="51"/>
  <c r="AM9" i="51"/>
  <c r="AM13" i="51"/>
  <c r="AM17" i="51"/>
  <c r="AM25" i="51"/>
  <c r="AM37" i="51"/>
  <c r="AM29" i="51"/>
  <c r="BK20" i="36" l="1"/>
  <c r="BJ20" i="36"/>
  <c r="BI20" i="36"/>
  <c r="BH20" i="36"/>
  <c r="BG20" i="36"/>
  <c r="BF20" i="36"/>
  <c r="BE20" i="36"/>
  <c r="BD20" i="36"/>
  <c r="BC20" i="36"/>
  <c r="BU14" i="36"/>
  <c r="BU13" i="36"/>
  <c r="BU12" i="36"/>
  <c r="BU11" i="36"/>
  <c r="BU10" i="36"/>
  <c r="BU9" i="36"/>
  <c r="BU8" i="36"/>
  <c r="BU7" i="36"/>
  <c r="BU6" i="36"/>
  <c r="BK6" i="36"/>
  <c r="BK17" i="36" s="1"/>
  <c r="BT17" i="36" s="1"/>
  <c r="BJ6" i="36"/>
  <c r="BJ15" i="36" s="1"/>
  <c r="BS15" i="36" s="1"/>
  <c r="BI6" i="36"/>
  <c r="BI17" i="36" s="1"/>
  <c r="BR17" i="36" s="1"/>
  <c r="BH6" i="36"/>
  <c r="BH15" i="36" s="1"/>
  <c r="BG6" i="36"/>
  <c r="BG17" i="36" s="1"/>
  <c r="BP17" i="36" s="1"/>
  <c r="BF6" i="36"/>
  <c r="BF15" i="36" s="1"/>
  <c r="BE6" i="36"/>
  <c r="BE17" i="36" s="1"/>
  <c r="BN17" i="36" s="1"/>
  <c r="BD6" i="36"/>
  <c r="BD15" i="36" s="1"/>
  <c r="BC6" i="36"/>
  <c r="BC17" i="36" s="1"/>
  <c r="BL17" i="36" s="1"/>
  <c r="BO15" i="36" l="1"/>
  <c r="BM15" i="36"/>
  <c r="BQ15" i="36"/>
  <c r="BL6" i="36"/>
  <c r="BN6" i="36"/>
  <c r="BP6" i="36"/>
  <c r="BR6" i="36"/>
  <c r="BT6" i="36"/>
  <c r="BD9" i="36"/>
  <c r="BM9" i="36" s="1"/>
  <c r="BF9" i="36"/>
  <c r="BO9" i="36" s="1"/>
  <c r="BH9" i="36"/>
  <c r="BQ9" i="36" s="1"/>
  <c r="BJ9" i="36"/>
  <c r="BS9" i="36" s="1"/>
  <c r="BC11" i="36"/>
  <c r="BL11" i="36" s="1"/>
  <c r="BE11" i="36"/>
  <c r="BN11" i="36" s="1"/>
  <c r="BG11" i="36"/>
  <c r="BP11" i="36" s="1"/>
  <c r="BI11" i="36"/>
  <c r="BR11" i="36" s="1"/>
  <c r="BK11" i="36"/>
  <c r="BT11" i="36" s="1"/>
  <c r="BD13" i="36"/>
  <c r="BM13" i="36" s="1"/>
  <c r="BF13" i="36"/>
  <c r="BO13" i="36" s="1"/>
  <c r="BH13" i="36"/>
  <c r="BQ13" i="36" s="1"/>
  <c r="BJ13" i="36"/>
  <c r="BS13" i="36" s="1"/>
  <c r="BC15" i="36"/>
  <c r="BL15" i="36" s="1"/>
  <c r="BE15" i="36"/>
  <c r="BN15" i="36" s="1"/>
  <c r="BG15" i="36"/>
  <c r="BP15" i="36" s="1"/>
  <c r="BI15" i="36"/>
  <c r="BR15" i="36" s="1"/>
  <c r="BK15" i="36"/>
  <c r="BT15" i="36" s="1"/>
  <c r="BD17" i="36"/>
  <c r="BM17" i="36" s="1"/>
  <c r="BF17" i="36"/>
  <c r="BO17" i="36" s="1"/>
  <c r="BH17" i="36"/>
  <c r="BQ17" i="36" s="1"/>
  <c r="BJ17" i="36"/>
  <c r="BS17" i="36" s="1"/>
  <c r="BM6" i="36"/>
  <c r="BO6" i="36"/>
  <c r="BQ6" i="36"/>
  <c r="BS6" i="36"/>
  <c r="BC9" i="36"/>
  <c r="BL9" i="36" s="1"/>
  <c r="BE9" i="36"/>
  <c r="BN9" i="36" s="1"/>
  <c r="BG9" i="36"/>
  <c r="BP9" i="36" s="1"/>
  <c r="BI9" i="36"/>
  <c r="BR9" i="36" s="1"/>
  <c r="BK9" i="36"/>
  <c r="BT9" i="36" s="1"/>
  <c r="BD11" i="36"/>
  <c r="BM11" i="36" s="1"/>
  <c r="BF11" i="36"/>
  <c r="BO11" i="36" s="1"/>
  <c r="BH11" i="36"/>
  <c r="BQ11" i="36" s="1"/>
  <c r="BJ11" i="36"/>
  <c r="BS11" i="36" s="1"/>
  <c r="BC13" i="36"/>
  <c r="BL13" i="36" s="1"/>
  <c r="BE13" i="36"/>
  <c r="BN13" i="36" s="1"/>
  <c r="BG13" i="36"/>
  <c r="BP13" i="36" s="1"/>
  <c r="BI13" i="36"/>
  <c r="BR13" i="36" s="1"/>
  <c r="BK13" i="36"/>
  <c r="BT13" i="36" s="1"/>
  <c r="AM17" i="36" l="1"/>
  <c r="AM9" i="36"/>
  <c r="AM11" i="36"/>
  <c r="AM13" i="36"/>
  <c r="AM1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1E24EEC6-7805-445D-A877-C73F92635E3F}">
      <text>
        <r>
          <rPr>
            <b/>
            <sz val="9"/>
            <color indexed="81"/>
            <rFont val="Yu Gothic UI"/>
            <family val="3"/>
            <charset val="128"/>
          </rPr>
          <t>1月～12月、4月～3月いずれか記入しやすい方で構いません。</t>
        </r>
      </text>
    </comment>
    <comment ref="V3" authorId="0" shapeId="0" xr:uid="{C28C16FE-2435-4C02-AAB1-A315ED5D308B}">
      <text>
        <r>
          <rPr>
            <b/>
            <sz val="9"/>
            <color indexed="81"/>
            <rFont val="Yu Gothic UI"/>
            <family val="3"/>
            <charset val="128"/>
          </rPr>
          <t>加入しているものに○をつけてください（データで入力する際はリストから選択可能です）。</t>
        </r>
      </text>
    </comment>
    <comment ref="AH3" authorId="0" shapeId="0" xr:uid="{0218D2C5-217D-45F3-96D1-4EC863517A64}">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9AE656D9-A07C-425C-917F-1D355C9A6764}">
      <text>
        <r>
          <rPr>
            <b/>
            <sz val="9"/>
            <color indexed="81"/>
            <rFont val="Yu Gothic UI"/>
            <family val="3"/>
            <charset val="128"/>
          </rPr>
          <t>1月～12月、4月～3月いずれか記入しやすい方で構いません。</t>
        </r>
      </text>
    </comment>
    <comment ref="V3" authorId="0" shapeId="0" xr:uid="{64D6D240-7899-487F-BF25-2DC4461B4D08}">
      <text>
        <r>
          <rPr>
            <b/>
            <sz val="9"/>
            <color indexed="81"/>
            <rFont val="Yu Gothic UI"/>
            <family val="3"/>
            <charset val="128"/>
          </rPr>
          <t>加入しているものに○をつけてください（データで入力する際はリストから選択可能です）。</t>
        </r>
      </text>
    </comment>
    <comment ref="AH3" authorId="0" shapeId="0" xr:uid="{890BE221-A8FC-4EAE-BAF8-F04423416489}">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00000000-0006-0000-0700-000001000000}">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99B361A4-AB7F-4661-9024-18CC8D7DB822}">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K3" authorId="0" shapeId="0" xr:uid="{00000000-0006-0000-0F00-000001000000}">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<sst xmlns="http://schemas.openxmlformats.org/spreadsheetml/2006/main" count="2414" uniqueCount="1017">
  <si>
    <t>年　度</t>
    <rPh sb="0" eb="1">
      <t>トシ</t>
    </rPh>
    <rPh sb="2" eb="3">
      <t>ド</t>
    </rPh>
    <phoneticPr fontId="7"/>
  </si>
  <si>
    <t>　　　</t>
    <phoneticPr fontId="7"/>
  </si>
  <si>
    <t>※該当施設を選択</t>
    <rPh sb="6" eb="8">
      <t>センタク</t>
    </rPh>
    <phoneticPr fontId="7"/>
  </si>
  <si>
    <t>法人名</t>
    <rPh sb="0" eb="2">
      <t>ホウジン</t>
    </rPh>
    <rPh sb="2" eb="3">
      <t>メイ</t>
    </rPh>
    <phoneticPr fontId="7"/>
  </si>
  <si>
    <t>施設名</t>
    <rPh sb="0" eb="2">
      <t>シセツ</t>
    </rPh>
    <rPh sb="2" eb="3">
      <t>メイ</t>
    </rPh>
    <phoneticPr fontId="7"/>
  </si>
  <si>
    <t>作成者</t>
    <rPh sb="0" eb="3">
      <t>サクセイシャ</t>
    </rPh>
    <phoneticPr fontId="7"/>
  </si>
  <si>
    <t>職名</t>
    <rPh sb="0" eb="2">
      <t>ショクメイ</t>
    </rPh>
    <phoneticPr fontId="7"/>
  </si>
  <si>
    <t>氏名</t>
    <rPh sb="0" eb="2">
      <t>シメイ</t>
    </rPh>
    <phoneticPr fontId="7"/>
  </si>
  <si>
    <t>計</t>
    <rPh sb="0" eb="1">
      <t>ケイ</t>
    </rPh>
    <phoneticPr fontId="4"/>
  </si>
  <si>
    <t>区分</t>
    <rPh sb="0" eb="2">
      <t>クブン</t>
    </rPh>
    <phoneticPr fontId="4"/>
  </si>
  <si>
    <t>人</t>
    <rPh sb="0" eb="1">
      <t>ニン</t>
    </rPh>
    <phoneticPr fontId="4"/>
  </si>
  <si>
    <t>その他</t>
    <rPh sb="2" eb="3">
      <t>タ</t>
    </rPh>
    <phoneticPr fontId="4"/>
  </si>
  <si>
    <t>聴覚障害</t>
  </si>
  <si>
    <t>肢体不自由</t>
  </si>
  <si>
    <t>平均年齢</t>
    <rPh sb="0" eb="2">
      <t>ヘイキン</t>
    </rPh>
    <rPh sb="2" eb="4">
      <t>ネンレイ</t>
    </rPh>
    <phoneticPr fontId="4"/>
  </si>
  <si>
    <t>）</t>
    <phoneticPr fontId="4"/>
  </si>
  <si>
    <t>3才～
6才未満</t>
    <rPh sb="1" eb="2">
      <t>サイ</t>
    </rPh>
    <rPh sb="5" eb="6">
      <t>サイ</t>
    </rPh>
    <rPh sb="6" eb="8">
      <t>ミマン</t>
    </rPh>
    <phoneticPr fontId="4"/>
  </si>
  <si>
    <t>2才</t>
    <rPh sb="1" eb="2">
      <t>サイ</t>
    </rPh>
    <phoneticPr fontId="4"/>
  </si>
  <si>
    <t>2才
未満</t>
    <rPh sb="1" eb="2">
      <t>サイ</t>
    </rPh>
    <rPh sb="3" eb="5">
      <t>ミマン</t>
    </rPh>
    <phoneticPr fontId="4"/>
  </si>
  <si>
    <t>年齢</t>
    <rPh sb="0" eb="2">
      <t>ネンレイ</t>
    </rPh>
    <phoneticPr fontId="4"/>
  </si>
  <si>
    <t>栄養士</t>
    <rPh sb="0" eb="3">
      <t>エイヨウシ</t>
    </rPh>
    <phoneticPr fontId="4"/>
  </si>
  <si>
    <t>無</t>
    <rPh sb="0" eb="1">
      <t>ナ</t>
    </rPh>
    <phoneticPr fontId="4"/>
  </si>
  <si>
    <t>有</t>
    <rPh sb="0" eb="1">
      <t>ア</t>
    </rPh>
    <phoneticPr fontId="4"/>
  </si>
  <si>
    <t>合計</t>
    <rPh sb="0" eb="2">
      <t>ゴウケイ</t>
    </rPh>
    <phoneticPr fontId="4"/>
  </si>
  <si>
    <t>厚生年金</t>
    <rPh sb="0" eb="2">
      <t>コウセイ</t>
    </rPh>
    <rPh sb="2" eb="4">
      <t>ネンキン</t>
    </rPh>
    <phoneticPr fontId="4"/>
  </si>
  <si>
    <t>健康保険</t>
    <rPh sb="0" eb="2">
      <t>ケンコウ</t>
    </rPh>
    <rPh sb="2" eb="4">
      <t>ホケン</t>
    </rPh>
    <phoneticPr fontId="4"/>
  </si>
  <si>
    <t>雇用保険</t>
    <rPh sb="0" eb="2">
      <t>コヨウ</t>
    </rPh>
    <rPh sb="2" eb="4">
      <t>ホケン</t>
    </rPh>
    <phoneticPr fontId="4"/>
  </si>
  <si>
    <t>労災保険</t>
    <rPh sb="0" eb="2">
      <t>ロウサイ</t>
    </rPh>
    <rPh sb="2" eb="4">
      <t>ホケン</t>
    </rPh>
    <phoneticPr fontId="4"/>
  </si>
  <si>
    <t>備考</t>
    <rPh sb="0" eb="2">
      <t>ビコウ</t>
    </rPh>
    <phoneticPr fontId="4"/>
  </si>
  <si>
    <t>年</t>
    <rPh sb="0" eb="1">
      <t>ネン</t>
    </rPh>
    <phoneticPr fontId="4"/>
  </si>
  <si>
    <t>親　 族
関係等</t>
    <rPh sb="0" eb="1">
      <t>オヤ</t>
    </rPh>
    <rPh sb="3" eb="4">
      <t>ヤカラ</t>
    </rPh>
    <rPh sb="5" eb="7">
      <t>カンケイ</t>
    </rPh>
    <rPh sb="7" eb="8">
      <t>トウ</t>
    </rPh>
    <phoneticPr fontId="4"/>
  </si>
  <si>
    <t>年齢　　　　</t>
    <rPh sb="0" eb="2">
      <t>ネンレイ</t>
    </rPh>
    <phoneticPr fontId="4"/>
  </si>
  <si>
    <t>氏名</t>
    <rPh sb="0" eb="2">
      <t>シメイ</t>
    </rPh>
    <phoneticPr fontId="4"/>
  </si>
  <si>
    <t>月</t>
    <rPh sb="0" eb="1">
      <t>ガツ</t>
    </rPh>
    <phoneticPr fontId="4"/>
  </si>
  <si>
    <t>４．職員の状況</t>
    <rPh sb="2" eb="4">
      <t>ショクイン</t>
    </rPh>
    <rPh sb="5" eb="7">
      <t>ジョウキョウ</t>
    </rPh>
    <phoneticPr fontId="4"/>
  </si>
  <si>
    <t>（１）職員の給与等（正規職員用）</t>
    <rPh sb="3" eb="5">
      <t>ショクイン</t>
    </rPh>
    <rPh sb="6" eb="8">
      <t>キュウヨ</t>
    </rPh>
    <rPh sb="8" eb="9">
      <t>ナド</t>
    </rPh>
    <rPh sb="10" eb="12">
      <t>セイキ</t>
    </rPh>
    <rPh sb="12" eb="15">
      <t>ショクインヨウ</t>
    </rPh>
    <phoneticPr fontId="4"/>
  </si>
  <si>
    <t>委託内容</t>
    <rPh sb="0" eb="2">
      <t>イタク</t>
    </rPh>
    <rPh sb="2" eb="4">
      <t>ナイヨウ</t>
    </rPh>
    <phoneticPr fontId="4"/>
  </si>
  <si>
    <t>委託先</t>
    <rPh sb="0" eb="3">
      <t>イタクサキ</t>
    </rPh>
    <phoneticPr fontId="4"/>
  </si>
  <si>
    <t>委託の有無</t>
    <rPh sb="0" eb="2">
      <t>イタク</t>
    </rPh>
    <rPh sb="3" eb="5">
      <t>ウム</t>
    </rPh>
    <phoneticPr fontId="4"/>
  </si>
  <si>
    <t>（３）労務事務の社会保険労務士等への委託の状況</t>
    <rPh sb="3" eb="5">
      <t>ロウム</t>
    </rPh>
    <rPh sb="5" eb="7">
      <t>ジム</t>
    </rPh>
    <phoneticPr fontId="4"/>
  </si>
  <si>
    <t>備考</t>
  </si>
  <si>
    <t>氏名</t>
  </si>
  <si>
    <t>年月日</t>
    <phoneticPr fontId="4"/>
  </si>
  <si>
    <t>（注）</t>
    <rPh sb="1" eb="2">
      <t>チュウ</t>
    </rPh>
    <phoneticPr fontId="4"/>
  </si>
  <si>
    <t>度</t>
  </si>
  <si>
    <t>年</t>
  </si>
  <si>
    <t>年度中</t>
  </si>
  <si>
    <t>小計</t>
    <rPh sb="0" eb="2">
      <t>ショウケイ</t>
    </rPh>
    <phoneticPr fontId="4"/>
  </si>
  <si>
    <t>作　業
療法士</t>
    <rPh sb="0" eb="1">
      <t>サク</t>
    </rPh>
    <rPh sb="2" eb="3">
      <t>ギョウ</t>
    </rPh>
    <rPh sb="4" eb="7">
      <t>リョウホウシ</t>
    </rPh>
    <phoneticPr fontId="4"/>
  </si>
  <si>
    <t>児童発達支援管理責任者</t>
    <rPh sb="0" eb="2">
      <t>ジドウ</t>
    </rPh>
    <rPh sb="2" eb="4">
      <t>ハッタツ</t>
    </rPh>
    <rPh sb="4" eb="6">
      <t>シエン</t>
    </rPh>
    <rPh sb="6" eb="8">
      <t>カンリ</t>
    </rPh>
    <rPh sb="8" eb="11">
      <t>セキニンシャ</t>
    </rPh>
    <phoneticPr fontId="4"/>
  </si>
  <si>
    <t>月</t>
    <rPh sb="0" eb="1">
      <t>ツキ</t>
    </rPh>
    <phoneticPr fontId="4"/>
  </si>
  <si>
    <t>（</t>
    <phoneticPr fontId="4"/>
  </si>
  <si>
    <t>（税込み）</t>
    <rPh sb="1" eb="3">
      <t>ゼイコ</t>
    </rPh>
    <phoneticPr fontId="4"/>
  </si>
  <si>
    <t>契約額</t>
    <rPh sb="0" eb="2">
      <t>ケイヤク</t>
    </rPh>
    <rPh sb="2" eb="3">
      <t>ガク</t>
    </rPh>
    <phoneticPr fontId="4"/>
  </si>
  <si>
    <t>給与
賃金</t>
    <rPh sb="0" eb="2">
      <t>キュウヨ</t>
    </rPh>
    <rPh sb="3" eb="5">
      <t>チンギン</t>
    </rPh>
    <phoneticPr fontId="4"/>
  </si>
  <si>
    <t>日現在）</t>
    <rPh sb="0" eb="1">
      <t>ニチ</t>
    </rPh>
    <rPh sb="1" eb="3">
      <t>ゲンザイ</t>
    </rPh>
    <phoneticPr fontId="4"/>
  </si>
  <si>
    <t>㎡</t>
    <phoneticPr fontId="4"/>
  </si>
  <si>
    <t>便所</t>
    <rPh sb="0" eb="2">
      <t>ベンジョ</t>
    </rPh>
    <phoneticPr fontId="4"/>
  </si>
  <si>
    <t>調理室</t>
    <rPh sb="0" eb="3">
      <t>チョウリシツ</t>
    </rPh>
    <phoneticPr fontId="4"/>
  </si>
  <si>
    <t>相談室</t>
    <rPh sb="0" eb="3">
      <t>ソウダンシツ</t>
    </rPh>
    <phoneticPr fontId="4"/>
  </si>
  <si>
    <t>医務室</t>
    <rPh sb="0" eb="3">
      <t>イムシツ</t>
    </rPh>
    <phoneticPr fontId="4"/>
  </si>
  <si>
    <t>賃借契約の有無</t>
    <rPh sb="0" eb="2">
      <t>チンシャク</t>
    </rPh>
    <rPh sb="2" eb="4">
      <t>ケイヤク</t>
    </rPh>
    <rPh sb="5" eb="7">
      <t>ウム</t>
    </rPh>
    <phoneticPr fontId="4"/>
  </si>
  <si>
    <t>遊戯室</t>
    <rPh sb="0" eb="3">
      <t>ユウギシツ</t>
    </rPh>
    <phoneticPr fontId="4"/>
  </si>
  <si>
    <t>指導訓練室</t>
    <rPh sb="0" eb="2">
      <t>シドウ</t>
    </rPh>
    <rPh sb="2" eb="4">
      <t>クンレン</t>
    </rPh>
    <rPh sb="4" eb="5">
      <t>シツ</t>
    </rPh>
    <phoneticPr fontId="4"/>
  </si>
  <si>
    <t>円</t>
    <rPh sb="0" eb="1">
      <t>エン</t>
    </rPh>
    <phoneticPr fontId="4"/>
  </si>
  <si>
    <t>借地料年額</t>
    <rPh sb="0" eb="2">
      <t>シャクチ</t>
    </rPh>
    <rPh sb="2" eb="3">
      <t>リョウ</t>
    </rPh>
    <rPh sb="3" eb="5">
      <t>ネンガク</t>
    </rPh>
    <phoneticPr fontId="4"/>
  </si>
  <si>
    <t>床面積</t>
    <rPh sb="0" eb="3">
      <t>ユカメンセキ</t>
    </rPh>
    <phoneticPr fontId="4"/>
  </si>
  <si>
    <t>室数</t>
    <rPh sb="0" eb="1">
      <t>シツ</t>
    </rPh>
    <rPh sb="1" eb="2">
      <t>スウ</t>
    </rPh>
    <phoneticPr fontId="4"/>
  </si>
  <si>
    <t>所有者</t>
    <rPh sb="0" eb="3">
      <t>ショユウシャ</t>
    </rPh>
    <phoneticPr fontId="4"/>
  </si>
  <si>
    <t>木造</t>
    <rPh sb="0" eb="2">
      <t>モクゾウ</t>
    </rPh>
    <phoneticPr fontId="4"/>
  </si>
  <si>
    <t>借地</t>
    <rPh sb="0" eb="2">
      <t>カリチ</t>
    </rPh>
    <phoneticPr fontId="4"/>
  </si>
  <si>
    <t>簡易耐火構造</t>
    <rPh sb="0" eb="2">
      <t>カンイ</t>
    </rPh>
    <rPh sb="2" eb="4">
      <t>タイカ</t>
    </rPh>
    <rPh sb="4" eb="6">
      <t>コウゾウ</t>
    </rPh>
    <phoneticPr fontId="4"/>
  </si>
  <si>
    <t>自己所有地</t>
    <rPh sb="0" eb="2">
      <t>ジコ</t>
    </rPh>
    <rPh sb="2" eb="5">
      <t>ショユウチ</t>
    </rPh>
    <phoneticPr fontId="4"/>
  </si>
  <si>
    <t>耐火構造</t>
    <rPh sb="0" eb="2">
      <t>タイカ</t>
    </rPh>
    <rPh sb="2" eb="4">
      <t>コウゾウ</t>
    </rPh>
    <phoneticPr fontId="4"/>
  </si>
  <si>
    <t>スプリンクラーの設置有無</t>
    <rPh sb="8" eb="10">
      <t>セッチ</t>
    </rPh>
    <rPh sb="10" eb="12">
      <t>ウム</t>
    </rPh>
    <phoneticPr fontId="4"/>
  </si>
  <si>
    <t>日現在</t>
    <rPh sb="0" eb="1">
      <t>ニチ</t>
    </rPh>
    <rPh sb="1" eb="3">
      <t>ゲンザイ</t>
    </rPh>
    <phoneticPr fontId="4"/>
  </si>
  <si>
    <t>日</t>
    <rPh sb="0" eb="1">
      <t>ヒ</t>
    </rPh>
    <phoneticPr fontId="4"/>
  </si>
  <si>
    <t>施設認可年月日</t>
  </si>
  <si>
    <t>日</t>
    <rPh sb="0" eb="1">
      <t>ニチ</t>
    </rPh>
    <phoneticPr fontId="4"/>
  </si>
  <si>
    <t>現在認可定員</t>
    <rPh sb="0" eb="2">
      <t>ゲンザイ</t>
    </rPh>
    <rPh sb="2" eb="4">
      <t>ニンカ</t>
    </rPh>
    <rPh sb="4" eb="6">
      <t>テイイン</t>
    </rPh>
    <phoneticPr fontId="4"/>
  </si>
  <si>
    <t>施設長氏名</t>
  </si>
  <si>
    <t>〃</t>
  </si>
  <si>
    <t>電話番号等</t>
  </si>
  <si>
    <t>施設所在地</t>
  </si>
  <si>
    <t>日常生活に必要な言語訓練等の実施</t>
    <rPh sb="0" eb="2">
      <t>ニチジョウ</t>
    </rPh>
    <rPh sb="2" eb="4">
      <t>セイカツ</t>
    </rPh>
    <rPh sb="5" eb="7">
      <t>ヒツヨウ</t>
    </rPh>
    <rPh sb="8" eb="10">
      <t>ゲンゴ</t>
    </rPh>
    <rPh sb="10" eb="12">
      <t>クンレン</t>
    </rPh>
    <rPh sb="12" eb="13">
      <t>トウ</t>
    </rPh>
    <rPh sb="14" eb="16">
      <t>ジッシ</t>
    </rPh>
    <phoneticPr fontId="4"/>
  </si>
  <si>
    <t>【医療型の場合回答】</t>
    <rPh sb="1" eb="3">
      <t>イリョウ</t>
    </rPh>
    <rPh sb="3" eb="4">
      <t>ガタ</t>
    </rPh>
    <rPh sb="5" eb="7">
      <t>バアイ</t>
    </rPh>
    <rPh sb="7" eb="9">
      <t>カイトウ</t>
    </rPh>
    <phoneticPr fontId="4"/>
  </si>
  <si>
    <t>定款(条例)制定年月日</t>
  </si>
  <si>
    <t>日常生活に必要な機能訓練の実施</t>
    <rPh sb="0" eb="2">
      <t>ニチジョウ</t>
    </rPh>
    <rPh sb="2" eb="4">
      <t>セイカツ</t>
    </rPh>
    <rPh sb="5" eb="7">
      <t>ヒツヨウ</t>
    </rPh>
    <rPh sb="8" eb="10">
      <t>キノウ</t>
    </rPh>
    <rPh sb="10" eb="12">
      <t>クンレン</t>
    </rPh>
    <rPh sb="13" eb="15">
      <t>ジッシ</t>
    </rPh>
    <phoneticPr fontId="4"/>
  </si>
  <si>
    <t>主たる対象（福祉型において定めた場合）</t>
    <rPh sb="0" eb="1">
      <t>シュ</t>
    </rPh>
    <rPh sb="3" eb="5">
      <t>タイショウ</t>
    </rPh>
    <rPh sb="6" eb="9">
      <t>フクシガタ</t>
    </rPh>
    <rPh sb="13" eb="14">
      <t>サダ</t>
    </rPh>
    <rPh sb="16" eb="18">
      <t>バアイ</t>
    </rPh>
    <phoneticPr fontId="4"/>
  </si>
  <si>
    <t>【福祉型の場合回答】</t>
    <rPh sb="1" eb="4">
      <t>フクシガタ</t>
    </rPh>
    <rPh sb="5" eb="7">
      <t>バアイ</t>
    </rPh>
    <rPh sb="7" eb="9">
      <t>カイトウ</t>
    </rPh>
    <phoneticPr fontId="4"/>
  </si>
  <si>
    <t>経営主体</t>
  </si>
  <si>
    <t>施設種別</t>
    <rPh sb="0" eb="2">
      <t>シセツ</t>
    </rPh>
    <rPh sb="2" eb="4">
      <t>シュベツ</t>
    </rPh>
    <phoneticPr fontId="4"/>
  </si>
  <si>
    <t>設置主体</t>
  </si>
  <si>
    <t>１．施設の概況</t>
    <phoneticPr fontId="4"/>
  </si>
  <si>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</si>
  <si>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</si>
  <si>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</si>
  <si>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</si>
  <si>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</si>
  <si>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</si>
  <si>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</si>
  <si>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</si>
  <si>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 xml:space="preserve"> 勤務形態</t>
  </si>
  <si>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</si>
  <si>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</si>
  <si>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</si>
  <si>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</si>
  <si>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</si>
  <si>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</si>
  <si>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労働基準法</t>
  </si>
  <si>
    <t>整備状況</t>
  </si>
  <si>
    <t>有（</t>
    <rPh sb="0" eb="1">
      <t>ウ</t>
    </rPh>
    <phoneticPr fontId="2"/>
  </si>
  <si>
    <t>無</t>
    <rPh sb="0" eb="1">
      <t>ム</t>
    </rPh>
    <phoneticPr fontId="2"/>
  </si>
  <si>
    <t>年</t>
    <rPh sb="0" eb="1">
      <t>ネン</t>
    </rPh>
    <phoneticPr fontId="2"/>
  </si>
  <si>
    <t>月</t>
    <rPh sb="0" eb="1">
      <t>ガツ</t>
    </rPh>
    <phoneticPr fontId="2"/>
  </si>
  <si>
    <t>日締結</t>
    <rPh sb="0" eb="1">
      <t>ニチ</t>
    </rPh>
    <rPh sb="1" eb="3">
      <t>テイケツ</t>
    </rPh>
    <phoneticPr fontId="2"/>
  </si>
  <si>
    <t>日届出</t>
    <rPh sb="0" eb="1">
      <t>ニチ</t>
    </rPh>
    <rPh sb="1" eb="3">
      <t>トドケデ</t>
    </rPh>
    <phoneticPr fontId="2"/>
  </si>
  <si>
    <t>職種</t>
    <rPh sb="0" eb="2">
      <t>ショクシュ</t>
    </rPh>
    <phoneticPr fontId="4"/>
  </si>
  <si>
    <t>研修内容</t>
  </si>
  <si>
    <t>５．労働安全衛生</t>
    <rPh sb="2" eb="4">
      <t>ロウドウ</t>
    </rPh>
    <rPh sb="4" eb="6">
      <t>アンゼン</t>
    </rPh>
    <rPh sb="6" eb="8">
      <t>エイセイ</t>
    </rPh>
    <phoneticPr fontId="4"/>
  </si>
  <si>
    <t>雇い入れ時健康診断</t>
    <rPh sb="0" eb="3">
      <t>ヤトイイ</t>
    </rPh>
    <rPh sb="4" eb="5">
      <t>ジ</t>
    </rPh>
    <rPh sb="5" eb="7">
      <t>ケンコウ</t>
    </rPh>
    <rPh sb="7" eb="9">
      <t>シンダン</t>
    </rPh>
    <phoneticPr fontId="4"/>
  </si>
  <si>
    <t>検査内容</t>
    <rPh sb="0" eb="2">
      <t>ケンサ</t>
    </rPh>
    <rPh sb="2" eb="4">
      <t>ナイヨウ</t>
    </rPh>
    <phoneticPr fontId="4"/>
  </si>
  <si>
    <t>実施しているものに○</t>
    <rPh sb="0" eb="2">
      <t>ジッシ</t>
    </rPh>
    <phoneticPr fontId="4"/>
  </si>
  <si>
    <t>対象職種</t>
    <rPh sb="0" eb="2">
      <t>タイショウ</t>
    </rPh>
    <rPh sb="2" eb="4">
      <t>ショクシュ</t>
    </rPh>
    <phoneticPr fontId="4"/>
  </si>
  <si>
    <t>実施日</t>
    <rPh sb="0" eb="3">
      <t>ジッシビ</t>
    </rPh>
    <phoneticPr fontId="4"/>
  </si>
  <si>
    <t>検査機関</t>
    <rPh sb="0" eb="2">
      <t>ケンサ</t>
    </rPh>
    <rPh sb="2" eb="4">
      <t>キカン</t>
    </rPh>
    <phoneticPr fontId="4"/>
  </si>
  <si>
    <t>身長</t>
    <rPh sb="0" eb="2">
      <t>シンチョウ</t>
    </rPh>
    <phoneticPr fontId="4"/>
  </si>
  <si>
    <t>腹囲</t>
    <rPh sb="0" eb="2">
      <t>フクイ</t>
    </rPh>
    <phoneticPr fontId="4"/>
  </si>
  <si>
    <t>心電図検査</t>
    <rPh sb="0" eb="3">
      <t>シンデンズ</t>
    </rPh>
    <rPh sb="3" eb="5">
      <t>ケンサ</t>
    </rPh>
    <phoneticPr fontId="4"/>
  </si>
  <si>
    <t>胸部X線検査</t>
    <rPh sb="0" eb="2">
      <t>キョウブ</t>
    </rPh>
    <rPh sb="3" eb="4">
      <t>セン</t>
    </rPh>
    <rPh sb="4" eb="6">
      <t>ケンサ</t>
    </rPh>
    <phoneticPr fontId="4"/>
  </si>
  <si>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4"/>
  </si>
  <si>
    <t>（労働者を常時50人以上使用している事業場のみ）</t>
  </si>
  <si>
    <t>予防対策</t>
    <rPh sb="0" eb="2">
      <t>ヨボウ</t>
    </rPh>
    <rPh sb="2" eb="4">
      <t>タイサク</t>
    </rPh>
    <phoneticPr fontId="4"/>
  </si>
  <si>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4"/>
  </si>
  <si>
    <t>産業医</t>
    <rPh sb="0" eb="3">
      <t>サンギョウイ</t>
    </rPh>
    <phoneticPr fontId="4"/>
  </si>
  <si>
    <t>衛生管理者</t>
    <rPh sb="0" eb="2">
      <t>エイセイ</t>
    </rPh>
    <rPh sb="2" eb="5">
      <t>カンリシャ</t>
    </rPh>
    <phoneticPr fontId="4"/>
  </si>
  <si>
    <t>）</t>
    <phoneticPr fontId="4"/>
  </si>
  <si>
    <t>月</t>
  </si>
  <si>
    <t>曜日</t>
    <rPh sb="0" eb="2">
      <t>ヨウビ</t>
    </rPh>
    <phoneticPr fontId="4"/>
  </si>
  <si>
    <t>一般浴</t>
    <rPh sb="0" eb="2">
      <t>イッパン</t>
    </rPh>
    <rPh sb="2" eb="3">
      <t>ヨク</t>
    </rPh>
    <phoneticPr fontId="4"/>
  </si>
  <si>
    <t>不入浴の主な理由</t>
    <rPh sb="0" eb="1">
      <t>フ</t>
    </rPh>
    <rPh sb="1" eb="3">
      <t>ニュウヨク</t>
    </rPh>
    <rPh sb="4" eb="5">
      <t>オモ</t>
    </rPh>
    <rPh sb="6" eb="8">
      <t>リユウ</t>
    </rPh>
    <phoneticPr fontId="4"/>
  </si>
  <si>
    <t>対象者</t>
    <rPh sb="0" eb="3">
      <t>タイショウシャ</t>
    </rPh>
    <phoneticPr fontId="4"/>
  </si>
  <si>
    <t>入浴者</t>
    <rPh sb="0" eb="2">
      <t>ニュウヨク</t>
    </rPh>
    <rPh sb="2" eb="3">
      <t>シャ</t>
    </rPh>
    <phoneticPr fontId="4"/>
  </si>
  <si>
    <t>回</t>
    <rPh sb="0" eb="1">
      <t>カイ</t>
    </rPh>
    <phoneticPr fontId="4"/>
  </si>
  <si>
    <t>年月日</t>
    <rPh sb="0" eb="3">
      <t>ネンガッピ</t>
    </rPh>
    <phoneticPr fontId="4"/>
  </si>
  <si>
    <t>内　　容</t>
    <rPh sb="0" eb="1">
      <t>ウチ</t>
    </rPh>
    <rPh sb="3" eb="4">
      <t>カタチ</t>
    </rPh>
    <phoneticPr fontId="4"/>
  </si>
  <si>
    <t>家族</t>
    <rPh sb="0" eb="2">
      <t>カゾク</t>
    </rPh>
    <phoneticPr fontId="4"/>
  </si>
  <si>
    <t>地域
住民</t>
    <rPh sb="0" eb="2">
      <t>チイキ</t>
    </rPh>
    <rPh sb="3" eb="5">
      <t>ジュウミン</t>
    </rPh>
    <phoneticPr fontId="4"/>
  </si>
  <si>
    <t>利用者への周知</t>
    <rPh sb="0" eb="3">
      <t>リヨウシャ</t>
    </rPh>
    <rPh sb="5" eb="7">
      <t>シュウチ</t>
    </rPh>
    <phoneticPr fontId="7"/>
  </si>
  <si>
    <t>パンフレット配布</t>
    <rPh sb="6" eb="8">
      <t>ハイフ</t>
    </rPh>
    <phoneticPr fontId="4"/>
  </si>
  <si>
    <t>医療機関名</t>
    <rPh sb="0" eb="2">
      <t>イリョウ</t>
    </rPh>
    <rPh sb="2" eb="4">
      <t>キカン</t>
    </rPh>
    <rPh sb="4" eb="5">
      <t>メイ</t>
    </rPh>
    <phoneticPr fontId="4"/>
  </si>
  <si>
    <t>診療科目</t>
    <rPh sb="0" eb="2">
      <t>シンリョウ</t>
    </rPh>
    <rPh sb="2" eb="4">
      <t>カモク</t>
    </rPh>
    <phoneticPr fontId="4"/>
  </si>
  <si>
    <t>病床数</t>
    <rPh sb="0" eb="2">
      <t>ビョウショウ</t>
    </rPh>
    <rPh sb="2" eb="3">
      <t>スウ</t>
    </rPh>
    <phoneticPr fontId="4"/>
  </si>
  <si>
    <t>施設からの距離</t>
    <rPh sb="0" eb="2">
      <t>シセツ</t>
    </rPh>
    <rPh sb="5" eb="7">
      <t>キョリ</t>
    </rPh>
    <phoneticPr fontId="4"/>
  </si>
  <si>
    <t>km</t>
    <phoneticPr fontId="4"/>
  </si>
  <si>
    <t>契約の有無</t>
    <rPh sb="0" eb="2">
      <t>ケイヤク</t>
    </rPh>
    <rPh sb="3" eb="5">
      <t>ウム</t>
    </rPh>
    <phoneticPr fontId="4"/>
  </si>
  <si>
    <t>有</t>
    <rPh sb="0" eb="1">
      <t>ユウ</t>
    </rPh>
    <phoneticPr fontId="4"/>
  </si>
  <si>
    <t>その他（</t>
    <rPh sb="2" eb="3">
      <t>タ</t>
    </rPh>
    <phoneticPr fontId="4"/>
  </si>
  <si>
    <t>医師からの指示書</t>
    <rPh sb="0" eb="2">
      <t>イシ</t>
    </rPh>
    <rPh sb="5" eb="8">
      <t>シジショ</t>
    </rPh>
    <phoneticPr fontId="4"/>
  </si>
  <si>
    <t>毎年</t>
    <rPh sb="0" eb="2">
      <t>マイトシ</t>
    </rPh>
    <phoneticPr fontId="4"/>
  </si>
  <si>
    <t>)</t>
    <phoneticPr fontId="4"/>
  </si>
  <si>
    <t>たんぱく質</t>
    <rPh sb="4" eb="5">
      <t>シツ</t>
    </rPh>
    <phoneticPr fontId="4"/>
  </si>
  <si>
    <t>脂質</t>
    <rPh sb="0" eb="2">
      <t>シシツ</t>
    </rPh>
    <phoneticPr fontId="4"/>
  </si>
  <si>
    <t>カルシウム</t>
    <phoneticPr fontId="4"/>
  </si>
  <si>
    <t>鉄</t>
    <rPh sb="0" eb="1">
      <t>テツ</t>
    </rPh>
    <phoneticPr fontId="4"/>
  </si>
  <si>
    <t>食物繊維</t>
    <rPh sb="0" eb="2">
      <t>ショクモツ</t>
    </rPh>
    <rPh sb="2" eb="4">
      <t>センイ</t>
    </rPh>
    <phoneticPr fontId="4"/>
  </si>
  <si>
    <t>目標量</t>
    <rPh sb="0" eb="2">
      <t>モクヒョウ</t>
    </rPh>
    <rPh sb="2" eb="3">
      <t>リョウ</t>
    </rPh>
    <phoneticPr fontId="4"/>
  </si>
  <si>
    <t>給与量</t>
    <rPh sb="0" eb="2">
      <t>キュウヨ</t>
    </rPh>
    <rPh sb="2" eb="3">
      <t>リョウ</t>
    </rPh>
    <phoneticPr fontId="4"/>
  </si>
  <si>
    <t>食事時間</t>
    <rPh sb="0" eb="2">
      <t>ショクジ</t>
    </rPh>
    <rPh sb="2" eb="4">
      <t>ジカン</t>
    </rPh>
    <phoneticPr fontId="4"/>
  </si>
  <si>
    <t>昼　食</t>
    <rPh sb="0" eb="1">
      <t>ヒル</t>
    </rPh>
    <rPh sb="2" eb="3">
      <t>ショク</t>
    </rPh>
    <phoneticPr fontId="4"/>
  </si>
  <si>
    <t>開催回数</t>
    <rPh sb="0" eb="2">
      <t>カイサイ</t>
    </rPh>
    <rPh sb="2" eb="4">
      <t>カイスウ</t>
    </rPh>
    <phoneticPr fontId="4"/>
  </si>
  <si>
    <t>嗜好調査</t>
    <rPh sb="0" eb="2">
      <t>シコウ</t>
    </rPh>
    <rPh sb="2" eb="4">
      <t>チョウサ</t>
    </rPh>
    <phoneticPr fontId="4"/>
  </si>
  <si>
    <t>　参加者</t>
    <rPh sb="1" eb="4">
      <t>サンカシャ</t>
    </rPh>
    <phoneticPr fontId="4"/>
  </si>
  <si>
    <t>保存日数</t>
    <rPh sb="0" eb="2">
      <t>ホゾン</t>
    </rPh>
    <rPh sb="2" eb="4">
      <t>ニッスウ</t>
    </rPh>
    <phoneticPr fontId="4"/>
  </si>
  <si>
    <t>保存場所</t>
    <rPh sb="0" eb="2">
      <t>ホゾン</t>
    </rPh>
    <rPh sb="2" eb="4">
      <t>バショ</t>
    </rPh>
    <phoneticPr fontId="4"/>
  </si>
  <si>
    <t>検便の
内容</t>
    <rPh sb="0" eb="2">
      <t>ケンベン</t>
    </rPh>
    <rPh sb="4" eb="6">
      <t>ナイヨウ</t>
    </rPh>
    <phoneticPr fontId="4"/>
  </si>
  <si>
    <t>実施年月</t>
    <rPh sb="0" eb="2">
      <t>ジッシ</t>
    </rPh>
    <rPh sb="2" eb="3">
      <t>ネン</t>
    </rPh>
    <rPh sb="3" eb="4">
      <t>ツキ</t>
    </rPh>
    <phoneticPr fontId="4"/>
  </si>
  <si>
    <t>対象人員</t>
    <rPh sb="0" eb="2">
      <t>タイショウ</t>
    </rPh>
    <rPh sb="2" eb="4">
      <t>ジンイン</t>
    </rPh>
    <phoneticPr fontId="4"/>
  </si>
  <si>
    <t>検査実施年月日</t>
    <rPh sb="0" eb="2">
      <t>ケンサ</t>
    </rPh>
    <rPh sb="2" eb="4">
      <t>ジッシ</t>
    </rPh>
    <rPh sb="4" eb="7">
      <t>ネンガッピ</t>
    </rPh>
    <phoneticPr fontId="4"/>
  </si>
  <si>
    <t>指導・指示等
の状況</t>
    <rPh sb="0" eb="2">
      <t>シドウ</t>
    </rPh>
    <rPh sb="3" eb="5">
      <t>シジ</t>
    </rPh>
    <rPh sb="5" eb="6">
      <t>トウ</t>
    </rPh>
    <rPh sb="8" eb="10">
      <t>ジョウキョウ</t>
    </rPh>
    <phoneticPr fontId="4"/>
  </si>
  <si>
    <t>月）</t>
    <rPh sb="0" eb="1">
      <t>ガツ</t>
    </rPh>
    <phoneticPr fontId="4"/>
  </si>
  <si>
    <t>材料検収の記録</t>
    <rPh sb="0" eb="2">
      <t>ザイリョウ</t>
    </rPh>
    <rPh sb="2" eb="4">
      <t>ケンシュウ</t>
    </rPh>
    <rPh sb="5" eb="7">
      <t>キロク</t>
    </rPh>
    <phoneticPr fontId="4"/>
  </si>
  <si>
    <t>実施の有無</t>
    <rPh sb="0" eb="2">
      <t>ジッシ</t>
    </rPh>
    <rPh sb="3" eb="5">
      <t>ウム</t>
    </rPh>
    <phoneticPr fontId="4"/>
  </si>
  <si>
    <t>検収者</t>
    <rPh sb="0" eb="2">
      <t>ケンシュウ</t>
    </rPh>
    <rPh sb="2" eb="3">
      <t>シャ</t>
    </rPh>
    <phoneticPr fontId="4"/>
  </si>
  <si>
    <t>中心温度の記録表</t>
    <rPh sb="0" eb="2">
      <t>チュウシン</t>
    </rPh>
    <rPh sb="2" eb="4">
      <t>オンド</t>
    </rPh>
    <rPh sb="5" eb="7">
      <t>キロク</t>
    </rPh>
    <rPh sb="7" eb="8">
      <t>ヒョウ</t>
    </rPh>
    <phoneticPr fontId="4"/>
  </si>
  <si>
    <t>使用水の点検表</t>
    <rPh sb="0" eb="2">
      <t>シヨウ</t>
    </rPh>
    <rPh sb="2" eb="3">
      <t>スイ</t>
    </rPh>
    <rPh sb="4" eb="6">
      <t>テンケン</t>
    </rPh>
    <rPh sb="6" eb="7">
      <t>ヒョウ</t>
    </rPh>
    <phoneticPr fontId="4"/>
  </si>
  <si>
    <t>実施時間</t>
    <rPh sb="0" eb="2">
      <t>ジッシ</t>
    </rPh>
    <rPh sb="2" eb="4">
      <t>ジカン</t>
    </rPh>
    <phoneticPr fontId="4"/>
  </si>
  <si>
    <t>冷蔵・冷凍設備の
温度記録</t>
    <rPh sb="0" eb="2">
      <t>レイゾウ</t>
    </rPh>
    <rPh sb="3" eb="5">
      <t>レイトウ</t>
    </rPh>
    <rPh sb="5" eb="7">
      <t>セツビ</t>
    </rPh>
    <rPh sb="9" eb="11">
      <t>オンド</t>
    </rPh>
    <rPh sb="11" eb="13">
      <t>キロク</t>
    </rPh>
    <phoneticPr fontId="4"/>
  </si>
  <si>
    <t>害虫駆除実施の
記録</t>
    <rPh sb="0" eb="2">
      <t>ガイチュウ</t>
    </rPh>
    <rPh sb="2" eb="4">
      <t>クジョ</t>
    </rPh>
    <rPh sb="4" eb="6">
      <t>ジッシ</t>
    </rPh>
    <rPh sb="8" eb="10">
      <t>キロク</t>
    </rPh>
    <phoneticPr fontId="4"/>
  </si>
  <si>
    <t>記録の有無</t>
    <rPh sb="0" eb="2">
      <t>キロク</t>
    </rPh>
    <rPh sb="3" eb="5">
      <t>ウム</t>
    </rPh>
    <phoneticPr fontId="4"/>
  </si>
  <si>
    <t>（１）消防計画等の状況</t>
    <phoneticPr fontId="7"/>
  </si>
  <si>
    <t>実施月</t>
  </si>
  <si>
    <t>記録の有無</t>
    <rPh sb="3" eb="5">
      <t>ウム</t>
    </rPh>
    <phoneticPr fontId="7"/>
  </si>
  <si>
    <t>消防計画の届出（直近）</t>
    <phoneticPr fontId="7"/>
  </si>
  <si>
    <t>年</t>
    <rPh sb="0" eb="1">
      <t>ネン</t>
    </rPh>
    <phoneticPr fontId="7"/>
  </si>
  <si>
    <t>月</t>
    <rPh sb="0" eb="1">
      <t>ガツ</t>
    </rPh>
    <phoneticPr fontId="7"/>
  </si>
  <si>
    <t>避難訓練</t>
    <phoneticPr fontId="4"/>
  </si>
  <si>
    <t>避難訓練（風水害）</t>
    <rPh sb="0" eb="2">
      <t>ヒナン</t>
    </rPh>
    <rPh sb="2" eb="4">
      <t>クンレン</t>
    </rPh>
    <rPh sb="5" eb="8">
      <t>フウスイガイ</t>
    </rPh>
    <phoneticPr fontId="4"/>
  </si>
  <si>
    <t>救助訓練</t>
    <rPh sb="0" eb="2">
      <t>キュウジョ</t>
    </rPh>
    <rPh sb="2" eb="4">
      <t>クンレン</t>
    </rPh>
    <phoneticPr fontId="7"/>
  </si>
  <si>
    <t>通報訓練</t>
    <rPh sb="0" eb="2">
      <t>ツウホウ</t>
    </rPh>
    <rPh sb="2" eb="4">
      <t>クンレン</t>
    </rPh>
    <phoneticPr fontId="7"/>
  </si>
  <si>
    <t>月</t>
    <rPh sb="0" eb="1">
      <t>ゲツ</t>
    </rPh>
    <phoneticPr fontId="4"/>
  </si>
  <si>
    <t>消火訓練</t>
    <rPh sb="0" eb="2">
      <t>ショウカ</t>
    </rPh>
    <rPh sb="2" eb="4">
      <t>クンレン</t>
    </rPh>
    <phoneticPr fontId="7"/>
  </si>
  <si>
    <t>届出</t>
    <rPh sb="0" eb="2">
      <t>トドケデ</t>
    </rPh>
    <phoneticPr fontId="7"/>
  </si>
  <si>
    <t>（２）災害防止に対する方針など</t>
    <rPh sb="3" eb="5">
      <t>サイガイ</t>
    </rPh>
    <rPh sb="5" eb="7">
      <t>ボウシ</t>
    </rPh>
    <rPh sb="8" eb="9">
      <t>タイ</t>
    </rPh>
    <rPh sb="11" eb="13">
      <t>ホウシン</t>
    </rPh>
    <phoneticPr fontId="7"/>
  </si>
  <si>
    <t>検査実施日（直近）</t>
    <rPh sb="0" eb="2">
      <t>ケンサ</t>
    </rPh>
    <rPh sb="2" eb="5">
      <t>ジッシビ</t>
    </rPh>
    <rPh sb="6" eb="8">
      <t>チョッキン</t>
    </rPh>
    <phoneticPr fontId="4"/>
  </si>
  <si>
    <t>指摘事項</t>
    <rPh sb="0" eb="2">
      <t>シテキ</t>
    </rPh>
    <rPh sb="2" eb="4">
      <t>ジコウ</t>
    </rPh>
    <phoneticPr fontId="4"/>
  </si>
  <si>
    <t>改善状況</t>
    <rPh sb="0" eb="2">
      <t>カイゼン</t>
    </rPh>
    <rPh sb="2" eb="4">
      <t>ジョウキョウ</t>
    </rPh>
    <phoneticPr fontId="4"/>
  </si>
  <si>
    <t>業者委託による点検</t>
    <rPh sb="0" eb="2">
      <t>ギョウシャ</t>
    </rPh>
    <rPh sb="2" eb="4">
      <t>イタク</t>
    </rPh>
    <rPh sb="7" eb="9">
      <t>テンケン</t>
    </rPh>
    <phoneticPr fontId="7"/>
  </si>
  <si>
    <t>自主点検</t>
    <rPh sb="0" eb="2">
      <t>ジシュ</t>
    </rPh>
    <rPh sb="2" eb="4">
      <t>テンケン</t>
    </rPh>
    <phoneticPr fontId="7"/>
  </si>
  <si>
    <t>（３）各種防災訓練の実施状況</t>
    <rPh sb="3" eb="5">
      <t>カクシュ</t>
    </rPh>
    <rPh sb="5" eb="7">
      <t>ボウサイ</t>
    </rPh>
    <rPh sb="7" eb="9">
      <t>クンレン</t>
    </rPh>
    <rPh sb="10" eb="12">
      <t>ジッシ</t>
    </rPh>
    <rPh sb="12" eb="14">
      <t>ジョウキョウ</t>
    </rPh>
    <phoneticPr fontId="7"/>
  </si>
  <si>
    <t>言　語
聴覚士</t>
    <rPh sb="0" eb="1">
      <t>ゲン</t>
    </rPh>
    <rPh sb="2" eb="3">
      <t>ゴ</t>
    </rPh>
    <rPh sb="4" eb="7">
      <t>チョウカクシ</t>
    </rPh>
    <phoneticPr fontId="4"/>
  </si>
  <si>
    <t>屋外訓練場</t>
    <rPh sb="0" eb="2">
      <t>オクガイ</t>
    </rPh>
    <rPh sb="2" eb="5">
      <t>クンレンジョウ</t>
    </rPh>
    <phoneticPr fontId="4"/>
  </si>
  <si>
    <t>（１）給食に関する方針等</t>
    <rPh sb="3" eb="5">
      <t>キュウショク</t>
    </rPh>
    <rPh sb="6" eb="7">
      <t>カン</t>
    </rPh>
    <rPh sb="9" eb="11">
      <t>ホウシン</t>
    </rPh>
    <rPh sb="11" eb="12">
      <t>トウ</t>
    </rPh>
    <phoneticPr fontId="4"/>
  </si>
  <si>
    <t>（２）給食の状況</t>
    <rPh sb="3" eb="5">
      <t>キュウショク</t>
    </rPh>
    <rPh sb="6" eb="8">
      <t>ジョウキョウ</t>
    </rPh>
    <phoneticPr fontId="4"/>
  </si>
  <si>
    <t>整備状況</t>
    <rPh sb="0" eb="2">
      <t>セイビ</t>
    </rPh>
    <rPh sb="2" eb="4">
      <t>ジョウキョウ</t>
    </rPh>
    <phoneticPr fontId="4"/>
  </si>
  <si>
    <t>・運営規程（管理規程）</t>
    <rPh sb="1" eb="3">
      <t>ウンエイ</t>
    </rPh>
    <rPh sb="3" eb="5">
      <t>キテイ</t>
    </rPh>
    <rPh sb="6" eb="8">
      <t>カンリ</t>
    </rPh>
    <rPh sb="8" eb="10">
      <t>キテイ</t>
    </rPh>
    <phoneticPr fontId="4"/>
  </si>
  <si>
    <t>・就業規則</t>
    <rPh sb="1" eb="3">
      <t>シュウギョウ</t>
    </rPh>
    <rPh sb="3" eb="4">
      <t>キテイ</t>
    </rPh>
    <rPh sb="4" eb="5">
      <t>ソク</t>
    </rPh>
    <phoneticPr fontId="4"/>
  </si>
  <si>
    <t>・給与規程</t>
    <rPh sb="1" eb="3">
      <t>キュウヨ</t>
    </rPh>
    <rPh sb="3" eb="5">
      <t>キテイ</t>
    </rPh>
    <phoneticPr fontId="4"/>
  </si>
  <si>
    <t>・育児休業規程</t>
    <rPh sb="1" eb="3">
      <t>イクジ</t>
    </rPh>
    <rPh sb="3" eb="5">
      <t>キュウギョウ</t>
    </rPh>
    <rPh sb="5" eb="7">
      <t>キテイ</t>
    </rPh>
    <phoneticPr fontId="4"/>
  </si>
  <si>
    <t>ケース記録</t>
    <rPh sb="3" eb="5">
      <t>キロク</t>
    </rPh>
    <phoneticPr fontId="4"/>
  </si>
  <si>
    <t>・介護日誌</t>
    <rPh sb="1" eb="3">
      <t>カイゴ</t>
    </rPh>
    <rPh sb="3" eb="5">
      <t>ニッシ</t>
    </rPh>
    <phoneticPr fontId="4"/>
  </si>
  <si>
    <t>・看護日誌</t>
    <rPh sb="1" eb="3">
      <t>カンゴ</t>
    </rPh>
    <rPh sb="3" eb="5">
      <t>ニッシ</t>
    </rPh>
    <phoneticPr fontId="4"/>
  </si>
  <si>
    <t>・介護休業規程</t>
    <rPh sb="1" eb="3">
      <t>カイゴ</t>
    </rPh>
    <rPh sb="3" eb="5">
      <t>キュウギョウ</t>
    </rPh>
    <rPh sb="5" eb="7">
      <t>キテイ</t>
    </rPh>
    <phoneticPr fontId="4"/>
  </si>
  <si>
    <t>　介護休暇制度の規程</t>
    <rPh sb="1" eb="3">
      <t>カイゴ</t>
    </rPh>
    <rPh sb="3" eb="5">
      <t>キュウカ</t>
    </rPh>
    <rPh sb="5" eb="7">
      <t>セイド</t>
    </rPh>
    <rPh sb="8" eb="10">
      <t>キテイ</t>
    </rPh>
    <phoneticPr fontId="4"/>
  </si>
  <si>
    <t>・給食日誌</t>
    <rPh sb="1" eb="3">
      <t>キュウショク</t>
    </rPh>
    <rPh sb="3" eb="5">
      <t>ニッシ</t>
    </rPh>
    <phoneticPr fontId="4"/>
  </si>
  <si>
    <t>・献立表</t>
    <rPh sb="1" eb="3">
      <t>コンダテ</t>
    </rPh>
    <rPh sb="3" eb="4">
      <t>ヒョウ</t>
    </rPh>
    <phoneticPr fontId="4"/>
  </si>
  <si>
    <t>・旅費規程</t>
    <rPh sb="1" eb="3">
      <t>リョヒ</t>
    </rPh>
    <rPh sb="3" eb="5">
      <t>キテイ</t>
    </rPh>
    <phoneticPr fontId="4"/>
  </si>
  <si>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4"/>
  </si>
  <si>
    <t>・労働者名簿</t>
    <rPh sb="1" eb="4">
      <t>ロウドウシャ</t>
    </rPh>
    <rPh sb="4" eb="6">
      <t>メイボ</t>
    </rPh>
    <phoneticPr fontId="4"/>
  </si>
  <si>
    <t>・給食材料の発注伝票</t>
    <rPh sb="1" eb="3">
      <t>キュウショク</t>
    </rPh>
    <rPh sb="3" eb="5">
      <t>ザイリョウ</t>
    </rPh>
    <rPh sb="6" eb="8">
      <t>ハッチュウ</t>
    </rPh>
    <rPh sb="8" eb="10">
      <t>デンピョウ</t>
    </rPh>
    <phoneticPr fontId="4"/>
  </si>
  <si>
    <t>・人事記録簿</t>
    <rPh sb="1" eb="3">
      <t>ジンジ</t>
    </rPh>
    <rPh sb="3" eb="6">
      <t>キロクボ</t>
    </rPh>
    <phoneticPr fontId="4"/>
  </si>
  <si>
    <t>・嗜好調査記録綴</t>
    <rPh sb="2" eb="3">
      <t>コウ</t>
    </rPh>
    <rPh sb="3" eb="5">
      <t>チョウサ</t>
    </rPh>
    <rPh sb="5" eb="7">
      <t>キロク</t>
    </rPh>
    <rPh sb="7" eb="8">
      <t>ツヅ</t>
    </rPh>
    <phoneticPr fontId="4"/>
  </si>
  <si>
    <t>・辞令綴</t>
    <rPh sb="1" eb="3">
      <t>ジレイ</t>
    </rPh>
    <phoneticPr fontId="4"/>
  </si>
  <si>
    <t>・雇入通知書</t>
    <rPh sb="1" eb="2">
      <t>コ</t>
    </rPh>
    <rPh sb="2" eb="3">
      <t>ニュウ</t>
    </rPh>
    <rPh sb="3" eb="6">
      <t>ツウチショ</t>
    </rPh>
    <phoneticPr fontId="4"/>
  </si>
  <si>
    <t>・退職願（届）</t>
    <rPh sb="1" eb="3">
      <t>タイショク</t>
    </rPh>
    <rPh sb="3" eb="4">
      <t>ネガ</t>
    </rPh>
    <rPh sb="5" eb="6">
      <t>トド</t>
    </rPh>
    <phoneticPr fontId="4"/>
  </si>
  <si>
    <t>・出勤簿</t>
    <rPh sb="1" eb="3">
      <t>シュッキン</t>
    </rPh>
    <rPh sb="3" eb="4">
      <t>ボ</t>
    </rPh>
    <phoneticPr fontId="4"/>
  </si>
  <si>
    <t>・休暇届</t>
    <rPh sb="1" eb="4">
      <t>キュウカトドケ</t>
    </rPh>
    <phoneticPr fontId="4"/>
  </si>
  <si>
    <t>・諸手当承認書類</t>
    <rPh sb="1" eb="4">
      <t>ショテアテ</t>
    </rPh>
    <rPh sb="4" eb="6">
      <t>ショウニン</t>
    </rPh>
    <rPh sb="6" eb="8">
      <t>ショルイ</t>
    </rPh>
    <phoneticPr fontId="4"/>
  </si>
  <si>
    <t>・旅行命令簿</t>
    <rPh sb="1" eb="3">
      <t>リョコウ</t>
    </rPh>
    <rPh sb="3" eb="5">
      <t>メイレイ</t>
    </rPh>
    <rPh sb="5" eb="6">
      <t>ボ</t>
    </rPh>
    <phoneticPr fontId="4"/>
  </si>
  <si>
    <t>・研修等の復命書</t>
    <rPh sb="1" eb="3">
      <t>ケンシュウ</t>
    </rPh>
    <rPh sb="3" eb="4">
      <t>トウ</t>
    </rPh>
    <rPh sb="5" eb="6">
      <t>フク</t>
    </rPh>
    <rPh sb="6" eb="7">
      <t>メイ</t>
    </rPh>
    <rPh sb="7" eb="8">
      <t>ショ</t>
    </rPh>
    <phoneticPr fontId="4"/>
  </si>
  <si>
    <t>・職員の健康診断書</t>
    <rPh sb="1" eb="3">
      <t>ショクイン</t>
    </rPh>
    <rPh sb="4" eb="6">
      <t>ケンコウ</t>
    </rPh>
    <rPh sb="6" eb="9">
      <t>シンダンショ</t>
    </rPh>
    <phoneticPr fontId="4"/>
  </si>
  <si>
    <t>・避難訓練の記録簿</t>
    <rPh sb="1" eb="3">
      <t>ヒナン</t>
    </rPh>
    <rPh sb="3" eb="5">
      <t>クンレン</t>
    </rPh>
    <rPh sb="6" eb="9">
      <t>キロクボ</t>
    </rPh>
    <phoneticPr fontId="4"/>
  </si>
  <si>
    <t>・消防用設備の自主点検記録</t>
    <rPh sb="1" eb="4">
      <t>ショウボウヨウ</t>
    </rPh>
    <rPh sb="4" eb="6">
      <t>セツビ</t>
    </rPh>
    <rPh sb="7" eb="9">
      <t>ジシュ</t>
    </rPh>
    <rPh sb="9" eb="11">
      <t>テンケン</t>
    </rPh>
    <rPh sb="11" eb="13">
      <t>キロク</t>
    </rPh>
    <phoneticPr fontId="4"/>
  </si>
  <si>
    <t>視覚障害</t>
    <phoneticPr fontId="4"/>
  </si>
  <si>
    <t>内部障害</t>
    <phoneticPr fontId="4"/>
  </si>
  <si>
    <t>その他</t>
    <phoneticPr fontId="4"/>
  </si>
  <si>
    <t>重複障害</t>
    <phoneticPr fontId="4"/>
  </si>
  <si>
    <t>計</t>
    <phoneticPr fontId="4"/>
  </si>
  <si>
    <t>最重度</t>
    <phoneticPr fontId="4"/>
  </si>
  <si>
    <t>重度</t>
    <phoneticPr fontId="4"/>
  </si>
  <si>
    <t>中度</t>
    <phoneticPr fontId="4"/>
  </si>
  <si>
    <t>軽度</t>
    <phoneticPr fontId="4"/>
  </si>
  <si>
    <t>計</t>
    <rPh sb="0" eb="1">
      <t>ケイ</t>
    </rPh>
    <phoneticPr fontId="4"/>
  </si>
  <si>
    <t>（１）年齢別の状況</t>
    <rPh sb="3" eb="5">
      <t>ネンレイ</t>
    </rPh>
    <rPh sb="5" eb="6">
      <t>ベツ</t>
    </rPh>
    <rPh sb="7" eb="9">
      <t>ジョウキョウ</t>
    </rPh>
    <phoneticPr fontId="4"/>
  </si>
  <si>
    <t>児童数</t>
    <rPh sb="0" eb="3">
      <t>ジドウスウ</t>
    </rPh>
    <phoneticPr fontId="4"/>
  </si>
  <si>
    <t>平均障害
支援区分</t>
    <rPh sb="0" eb="2">
      <t>ヘイキン</t>
    </rPh>
    <rPh sb="2" eb="4">
      <t>ショウガイ</t>
    </rPh>
    <rPh sb="5" eb="7">
      <t>シエン</t>
    </rPh>
    <rPh sb="7" eb="9">
      <t>クブン</t>
    </rPh>
    <phoneticPr fontId="4"/>
  </si>
  <si>
    <t>（２）障害支援区分の状況</t>
    <rPh sb="3" eb="5">
      <t>ショウガイ</t>
    </rPh>
    <rPh sb="5" eb="7">
      <t>シエン</t>
    </rPh>
    <rPh sb="7" eb="9">
      <t>クブン</t>
    </rPh>
    <rPh sb="10" eb="12">
      <t>ジョウキョウ</t>
    </rPh>
    <phoneticPr fontId="4"/>
  </si>
  <si>
    <t>（３）障害の種類別、等級別状況</t>
    <phoneticPr fontId="4"/>
  </si>
  <si>
    <t>（４）知的障害者の状況</t>
    <phoneticPr fontId="4"/>
  </si>
  <si>
    <t>実施状況</t>
    <rPh sb="0" eb="2">
      <t>ジッシ</t>
    </rPh>
    <rPh sb="2" eb="4">
      <t>ジョウキョウ</t>
    </rPh>
    <phoneticPr fontId="2"/>
  </si>
  <si>
    <t>実施年月日</t>
  </si>
  <si>
    <t>受診者数</t>
    <rPh sb="0" eb="3">
      <t>ジュシンシャ</t>
    </rPh>
    <rPh sb="3" eb="4">
      <t>スウ</t>
    </rPh>
    <phoneticPr fontId="2"/>
  </si>
  <si>
    <t>検査項目</t>
    <rPh sb="0" eb="1">
      <t>ケン</t>
    </rPh>
    <rPh sb="1" eb="2">
      <t>サ</t>
    </rPh>
    <rPh sb="2" eb="3">
      <t>コウ</t>
    </rPh>
    <rPh sb="3" eb="4">
      <t>メ</t>
    </rPh>
    <phoneticPr fontId="2"/>
  </si>
  <si>
    <t>身長</t>
    <rPh sb="0" eb="2">
      <t>シンチョウ</t>
    </rPh>
    <phoneticPr fontId="2"/>
  </si>
  <si>
    <t>体重</t>
    <rPh sb="0" eb="2">
      <t>タイジュウ</t>
    </rPh>
    <phoneticPr fontId="2"/>
  </si>
  <si>
    <t>栄養状態</t>
    <rPh sb="0" eb="2">
      <t>エイヨウ</t>
    </rPh>
    <rPh sb="2" eb="4">
      <t>ジョウタイ</t>
    </rPh>
    <phoneticPr fontId="2"/>
  </si>
  <si>
    <t>視力</t>
    <rPh sb="0" eb="2">
      <t>シリョク</t>
    </rPh>
    <phoneticPr fontId="2"/>
  </si>
  <si>
    <t>聴力</t>
    <rPh sb="0" eb="2">
      <t>チョウリョク</t>
    </rPh>
    <phoneticPr fontId="2"/>
  </si>
  <si>
    <t>耳鼻咽喉疾患</t>
    <rPh sb="0" eb="2">
      <t>ジビ</t>
    </rPh>
    <rPh sb="2" eb="4">
      <t>インコウ</t>
    </rPh>
    <rPh sb="4" eb="6">
      <t>シッカン</t>
    </rPh>
    <phoneticPr fontId="2"/>
  </si>
  <si>
    <t>四肢の状態</t>
    <rPh sb="0" eb="2">
      <t>シシ</t>
    </rPh>
    <rPh sb="3" eb="5">
      <t>ジョウタイ</t>
    </rPh>
    <phoneticPr fontId="2"/>
  </si>
  <si>
    <t>心臓疾患</t>
    <rPh sb="0" eb="2">
      <t>シンゾウ</t>
    </rPh>
    <rPh sb="2" eb="4">
      <t>シッカン</t>
    </rPh>
    <phoneticPr fontId="2"/>
  </si>
  <si>
    <t>歯科</t>
    <rPh sb="0" eb="2">
      <t>シカ</t>
    </rPh>
    <phoneticPr fontId="2"/>
  </si>
  <si>
    <t>検査実施機関</t>
    <rPh sb="0" eb="2">
      <t>ケンサ</t>
    </rPh>
    <rPh sb="2" eb="4">
      <t>ジッシ</t>
    </rPh>
    <rPh sb="4" eb="6">
      <t>キカン</t>
    </rPh>
    <phoneticPr fontId="2"/>
  </si>
  <si>
    <t>予防接種等</t>
    <rPh sb="0" eb="2">
      <t>ヨボウ</t>
    </rPh>
    <rPh sb="2" eb="5">
      <t>セッシュトウ</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</si>
  <si>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</si>
  <si>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</si>
  <si>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対応の有無</t>
    <rPh sb="0" eb="2">
      <t>タイオウ</t>
    </rPh>
    <rPh sb="3" eb="5">
      <t>ウム</t>
    </rPh>
    <phoneticPr fontId="2"/>
  </si>
  <si>
    <t>対応方法</t>
    <rPh sb="0" eb="2">
      <t>タイオウ</t>
    </rPh>
    <rPh sb="2" eb="4">
      <t>ホウホウ</t>
    </rPh>
    <phoneticPr fontId="2"/>
  </si>
  <si>
    <t>その他（</t>
    <rPh sb="2" eb="3">
      <t>タ</t>
    </rPh>
    <phoneticPr fontId="2"/>
  </si>
  <si>
    <t>）</t>
    <phoneticPr fontId="2"/>
  </si>
  <si>
    <t>（４）協力医療機関の状況（歯科を含む）</t>
    <rPh sb="3" eb="5">
      <t>キョウリョク</t>
    </rPh>
    <rPh sb="5" eb="7">
      <t>イリョウ</t>
    </rPh>
    <rPh sb="7" eb="9">
      <t>キカン</t>
    </rPh>
    <rPh sb="10" eb="12">
      <t>ジョウキョウ</t>
    </rPh>
    <rPh sb="13" eb="15">
      <t>シカ</t>
    </rPh>
    <rPh sb="16" eb="17">
      <t>フク</t>
    </rPh>
    <phoneticPr fontId="4"/>
  </si>
  <si>
    <t>（１）健康診断の実施状況</t>
    <rPh sb="3" eb="7">
      <t>ケンコウシンダン</t>
    </rPh>
    <rPh sb="8" eb="10">
      <t>ジッシ</t>
    </rPh>
    <rPh sb="10" eb="12">
      <t>ジョウキョウ</t>
    </rPh>
    <phoneticPr fontId="2"/>
  </si>
  <si>
    <t>（２）児童への虐待防止に対する取り組み状況</t>
    <rPh sb="7" eb="9">
      <t>ギャクタイ</t>
    </rPh>
    <rPh sb="9" eb="11">
      <t>ボウシ</t>
    </rPh>
    <rPh sb="12" eb="13">
      <t>タイ</t>
    </rPh>
    <rPh sb="15" eb="16">
      <t>ト</t>
    </rPh>
    <rPh sb="17" eb="18">
      <t>ク</t>
    </rPh>
    <phoneticPr fontId="4"/>
  </si>
  <si>
    <t>児童数</t>
    <rPh sb="0" eb="2">
      <t>ジドウ</t>
    </rPh>
    <rPh sb="2" eb="3">
      <t>スウ</t>
    </rPh>
    <phoneticPr fontId="2"/>
  </si>
  <si>
    <t>①児童発達支援計画の作成について</t>
    <phoneticPr fontId="4"/>
  </si>
  <si>
    <t>②児童発達支援計画の見直しについて</t>
    <phoneticPr fontId="4"/>
  </si>
  <si>
    <t>児童発達支援計画（ケアプラン）</t>
    <rPh sb="0" eb="2">
      <t>ジドウ</t>
    </rPh>
    <rPh sb="2" eb="4">
      <t>ハッタツ</t>
    </rPh>
    <rPh sb="4" eb="6">
      <t>シエン</t>
    </rPh>
    <rPh sb="6" eb="8">
      <t>ケイカク</t>
    </rPh>
    <phoneticPr fontId="4"/>
  </si>
  <si>
    <t>脊椎</t>
    <rPh sb="0" eb="1">
      <t>セ</t>
    </rPh>
    <rPh sb="1" eb="2">
      <t>シイ</t>
    </rPh>
    <phoneticPr fontId="2"/>
  </si>
  <si>
    <t>胸郭</t>
    <phoneticPr fontId="2"/>
  </si>
  <si>
    <t>眼の疾病</t>
    <rPh sb="0" eb="1">
      <t>メ</t>
    </rPh>
    <rPh sb="2" eb="4">
      <t>シッペイ</t>
    </rPh>
    <phoneticPr fontId="2"/>
  </si>
  <si>
    <t>皮膚疾患</t>
    <rPh sb="0" eb="2">
      <t>ヒフ</t>
    </rPh>
    <rPh sb="2" eb="4">
      <t>シッカン</t>
    </rPh>
    <phoneticPr fontId="2"/>
  </si>
  <si>
    <t>尿</t>
    <rPh sb="0" eb="1">
      <t>ニョウ</t>
    </rPh>
    <phoneticPr fontId="2"/>
  </si>
  <si>
    <t>職種
氏名</t>
    <rPh sb="0" eb="2">
      <t>ショクシュ</t>
    </rPh>
    <rPh sb="4" eb="6">
      <t>シメイ</t>
    </rPh>
    <phoneticPr fontId="4"/>
  </si>
  <si>
    <t>所持資格</t>
    <rPh sb="0" eb="2">
      <t>ショジ</t>
    </rPh>
    <rPh sb="2" eb="4">
      <t>シカク</t>
    </rPh>
    <phoneticPr fontId="4"/>
  </si>
  <si>
    <t>勤務形態</t>
    <rPh sb="0" eb="2">
      <t>キンム</t>
    </rPh>
    <rPh sb="2" eb="4">
      <t>ケイタイ</t>
    </rPh>
    <phoneticPr fontId="4"/>
  </si>
  <si>
    <t>日数計</t>
    <rPh sb="0" eb="2">
      <t>ニッスウ</t>
    </rPh>
    <rPh sb="2" eb="3">
      <t>ケイ</t>
    </rPh>
    <phoneticPr fontId="4"/>
  </si>
  <si>
    <t>時間計</t>
    <rPh sb="0" eb="2">
      <t>ジカン</t>
    </rPh>
    <rPh sb="2" eb="3">
      <t>ケイ</t>
    </rPh>
    <phoneticPr fontId="4"/>
  </si>
  <si>
    <t>1
日</t>
    <rPh sb="2" eb="3">
      <t>ニチ</t>
    </rPh>
    <phoneticPr fontId="4"/>
  </si>
  <si>
    <t>2
日</t>
    <rPh sb="2" eb="3">
      <t>ニチ</t>
    </rPh>
    <phoneticPr fontId="4"/>
  </si>
  <si>
    <t>3
日</t>
    <rPh sb="2" eb="3">
      <t>ニチ</t>
    </rPh>
    <phoneticPr fontId="4"/>
  </si>
  <si>
    <t>4
日</t>
    <rPh sb="2" eb="3">
      <t>ニチ</t>
    </rPh>
    <phoneticPr fontId="4"/>
  </si>
  <si>
    <t>5
日</t>
    <rPh sb="2" eb="3">
      <t>ニチ</t>
    </rPh>
    <phoneticPr fontId="4"/>
  </si>
  <si>
    <t>6
日</t>
    <rPh sb="2" eb="3">
      <t>ニチ</t>
    </rPh>
    <phoneticPr fontId="4"/>
  </si>
  <si>
    <t>7
日</t>
    <rPh sb="2" eb="3">
      <t>ニチ</t>
    </rPh>
    <phoneticPr fontId="4"/>
  </si>
  <si>
    <t>8
日</t>
    <rPh sb="2" eb="3">
      <t>ニチ</t>
    </rPh>
    <phoneticPr fontId="4"/>
  </si>
  <si>
    <t>9
日</t>
    <rPh sb="2" eb="3">
      <t>ニチ</t>
    </rPh>
    <phoneticPr fontId="4"/>
  </si>
  <si>
    <t>10
日</t>
    <rPh sb="3" eb="4">
      <t>ニチ</t>
    </rPh>
    <phoneticPr fontId="4"/>
  </si>
  <si>
    <t>11
日</t>
    <rPh sb="3" eb="4">
      <t>ニチ</t>
    </rPh>
    <phoneticPr fontId="4"/>
  </si>
  <si>
    <t>12
日</t>
    <rPh sb="3" eb="4">
      <t>ニチ</t>
    </rPh>
    <phoneticPr fontId="4"/>
  </si>
  <si>
    <t>13
日</t>
    <rPh sb="3" eb="4">
      <t>ニチ</t>
    </rPh>
    <phoneticPr fontId="4"/>
  </si>
  <si>
    <t>14
日</t>
    <rPh sb="3" eb="4">
      <t>ニチ</t>
    </rPh>
    <phoneticPr fontId="4"/>
  </si>
  <si>
    <t>15
日</t>
    <rPh sb="3" eb="4">
      <t>ニチ</t>
    </rPh>
    <phoneticPr fontId="4"/>
  </si>
  <si>
    <t>16
日</t>
    <rPh sb="3" eb="4">
      <t>ニチ</t>
    </rPh>
    <phoneticPr fontId="4"/>
  </si>
  <si>
    <t>17
日</t>
    <rPh sb="3" eb="4">
      <t>ニチ</t>
    </rPh>
    <phoneticPr fontId="4"/>
  </si>
  <si>
    <t>18
日</t>
    <rPh sb="3" eb="4">
      <t>ニチ</t>
    </rPh>
    <phoneticPr fontId="4"/>
  </si>
  <si>
    <t>19
日</t>
    <rPh sb="3" eb="4">
      <t>ニチ</t>
    </rPh>
    <phoneticPr fontId="4"/>
  </si>
  <si>
    <t>20
日</t>
    <rPh sb="3" eb="4">
      <t>ニチ</t>
    </rPh>
    <phoneticPr fontId="4"/>
  </si>
  <si>
    <t>21
日</t>
    <rPh sb="3" eb="4">
      <t>ニチ</t>
    </rPh>
    <phoneticPr fontId="4"/>
  </si>
  <si>
    <t>22
日</t>
    <rPh sb="3" eb="4">
      <t>ニチ</t>
    </rPh>
    <phoneticPr fontId="4"/>
  </si>
  <si>
    <t>23
日</t>
    <rPh sb="3" eb="4">
      <t>ニチ</t>
    </rPh>
    <phoneticPr fontId="4"/>
  </si>
  <si>
    <t>24
日</t>
    <rPh sb="3" eb="4">
      <t>ニチ</t>
    </rPh>
    <phoneticPr fontId="4"/>
  </si>
  <si>
    <t>25
日</t>
    <rPh sb="3" eb="4">
      <t>ニチ</t>
    </rPh>
    <phoneticPr fontId="4"/>
  </si>
  <si>
    <t>26
日</t>
    <rPh sb="3" eb="4">
      <t>ニチ</t>
    </rPh>
    <phoneticPr fontId="4"/>
  </si>
  <si>
    <t>27
日</t>
    <rPh sb="3" eb="4">
      <t>ニチ</t>
    </rPh>
    <phoneticPr fontId="4"/>
  </si>
  <si>
    <t>28
日</t>
    <rPh sb="3" eb="4">
      <t>ニチ</t>
    </rPh>
    <phoneticPr fontId="4"/>
  </si>
  <si>
    <t>29
日</t>
    <rPh sb="3" eb="4">
      <t>ニチ</t>
    </rPh>
    <phoneticPr fontId="4"/>
  </si>
  <si>
    <t>30
日</t>
    <rPh sb="3" eb="4">
      <t>ニチ</t>
    </rPh>
    <phoneticPr fontId="4"/>
  </si>
  <si>
    <t>31
日</t>
    <rPh sb="3" eb="4">
      <t>ニチ</t>
    </rPh>
    <phoneticPr fontId="4"/>
  </si>
  <si>
    <t>勤務
年月数</t>
    <rPh sb="0" eb="2">
      <t>キンム</t>
    </rPh>
    <rPh sb="3" eb="5">
      <t>ネンゲツ</t>
    </rPh>
    <rPh sb="5" eb="6">
      <t>スウ</t>
    </rPh>
    <phoneticPr fontId="4"/>
  </si>
  <si>
    <t>ａ ｂ ｃ ｄ</t>
    <phoneticPr fontId="4"/>
  </si>
  <si>
    <t>職種・氏名</t>
    <rPh sb="0" eb="2">
      <t>ショクシュ</t>
    </rPh>
    <rPh sb="3" eb="5">
      <t>シメイ</t>
    </rPh>
    <phoneticPr fontId="4"/>
  </si>
  <si>
    <t>形態・年月数</t>
    <rPh sb="0" eb="2">
      <t>ケイタイ</t>
    </rPh>
    <rPh sb="3" eb="5">
      <t>ネンゲツ</t>
    </rPh>
    <rPh sb="5" eb="6">
      <t>スウ</t>
    </rPh>
    <phoneticPr fontId="4"/>
  </si>
  <si>
    <t>時間計</t>
    <rPh sb="0" eb="3">
      <t>ジカンケイ</t>
    </rPh>
    <phoneticPr fontId="4"/>
  </si>
  <si>
    <t>勤務時間
帯の符号</t>
    <rPh sb="0" eb="2">
      <t>キンム</t>
    </rPh>
    <rPh sb="2" eb="4">
      <t>ジカン</t>
    </rPh>
    <rPh sb="5" eb="6">
      <t>タイ</t>
    </rPh>
    <rPh sb="7" eb="9">
      <t>フゴウ</t>
    </rPh>
    <phoneticPr fontId="4"/>
  </si>
  <si>
    <t>Ａ</t>
    <phoneticPr fontId="4"/>
  </si>
  <si>
    <t>(</t>
    <phoneticPr fontId="4"/>
  </si>
  <si>
    <t>～</t>
    <phoneticPr fontId="4"/>
  </si>
  <si>
    <t>火</t>
  </si>
  <si>
    <t>水</t>
  </si>
  <si>
    <t>木</t>
  </si>
  <si>
    <t>金</t>
  </si>
  <si>
    <t>土</t>
  </si>
  <si>
    <t>日</t>
  </si>
  <si>
    <t>施設長</t>
    <rPh sb="0" eb="3">
      <t>シセツチョウ</t>
    </rPh>
    <phoneticPr fontId="4"/>
  </si>
  <si>
    <t>Ａ</t>
    <phoneticPr fontId="4"/>
  </si>
  <si>
    <t>Ａ</t>
  </si>
  <si>
    <t>保育士</t>
    <rPh sb="0" eb="3">
      <t>ホイクシ</t>
    </rPh>
    <phoneticPr fontId="4"/>
  </si>
  <si>
    <t>奈良　太郎</t>
    <rPh sb="0" eb="2">
      <t>ナラ</t>
    </rPh>
    <rPh sb="3" eb="5">
      <t>タロウ</t>
    </rPh>
    <phoneticPr fontId="4"/>
  </si>
  <si>
    <t>Ａ</t>
    <phoneticPr fontId="4"/>
  </si>
  <si>
    <t>高田　花子</t>
    <rPh sb="0" eb="2">
      <t>タカダ</t>
    </rPh>
    <rPh sb="3" eb="5">
      <t>ハナコ</t>
    </rPh>
    <phoneticPr fontId="4"/>
  </si>
  <si>
    <t>Ｂ</t>
    <phoneticPr fontId="4"/>
  </si>
  <si>
    <t>Ｃ</t>
    <phoneticPr fontId="4"/>
  </si>
  <si>
    <t>Ｂ</t>
  </si>
  <si>
    <t>高野　雄介</t>
    <rPh sb="0" eb="1">
      <t>タカ</t>
    </rPh>
    <rPh sb="1" eb="2">
      <t>ノ</t>
    </rPh>
    <rPh sb="3" eb="5">
      <t>ユウスケ</t>
    </rPh>
    <phoneticPr fontId="4"/>
  </si>
  <si>
    <t>Ａ</t>
    <phoneticPr fontId="4"/>
  </si>
  <si>
    <t>Ｄ</t>
    <phoneticPr fontId="4"/>
  </si>
  <si>
    <t>Ｅ</t>
    <phoneticPr fontId="4"/>
  </si>
  <si>
    <t>Ｄ</t>
  </si>
  <si>
    <t>Ｅ</t>
  </si>
  <si>
    <t>併設○○通所介護事業所と兼務（20時間）</t>
    <rPh sb="0" eb="2">
      <t>ヘイセツ</t>
    </rPh>
    <rPh sb="4" eb="8">
      <t>ツウショカイゴ</t>
    </rPh>
    <rPh sb="8" eb="10">
      <t>ジギョウ</t>
    </rPh>
    <rPh sb="10" eb="11">
      <t>ショ</t>
    </rPh>
    <rPh sb="12" eb="14">
      <t>ケンム</t>
    </rPh>
    <rPh sb="17" eb="19">
      <t>ジカン</t>
    </rPh>
    <phoneticPr fontId="4"/>
  </si>
  <si>
    <t>吉野　次郎</t>
    <rPh sb="0" eb="2">
      <t>ヨシノ</t>
    </rPh>
    <rPh sb="3" eb="5">
      <t>ジロウ</t>
    </rPh>
    <phoneticPr fontId="4"/>
  </si>
  <si>
    <t>看護職員</t>
    <rPh sb="0" eb="2">
      <t>カンゴ</t>
    </rPh>
    <rPh sb="2" eb="4">
      <t>ショクイン</t>
    </rPh>
    <phoneticPr fontId="4"/>
  </si>
  <si>
    <t>准看護師</t>
    <rPh sb="0" eb="4">
      <t>ジュンカンゴシ</t>
    </rPh>
    <phoneticPr fontId="4"/>
  </si>
  <si>
    <t>桜井　夕子</t>
    <rPh sb="0" eb="2">
      <t>サクライ</t>
    </rPh>
    <rPh sb="3" eb="5">
      <t>ユウコ</t>
    </rPh>
    <phoneticPr fontId="4"/>
  </si>
  <si>
    <t>Ａ</t>
    <phoneticPr fontId="4"/>
  </si>
  <si>
    <t>(</t>
    <phoneticPr fontId="4"/>
  </si>
  <si>
    <t>～</t>
    <phoneticPr fontId="4"/>
  </si>
  <si>
    <t>)</t>
    <phoneticPr fontId="4"/>
  </si>
  <si>
    <t>Ｄ</t>
    <phoneticPr fontId="4"/>
  </si>
  <si>
    <t>Ｇ</t>
    <phoneticPr fontId="4"/>
  </si>
  <si>
    <t>Ｂ</t>
    <phoneticPr fontId="4"/>
  </si>
  <si>
    <t>Ｅ</t>
    <phoneticPr fontId="4"/>
  </si>
  <si>
    <t>Ｈ</t>
    <phoneticPr fontId="4"/>
  </si>
  <si>
    <t>Ｃ</t>
    <phoneticPr fontId="4"/>
  </si>
  <si>
    <t>Ｆ</t>
    <phoneticPr fontId="4"/>
  </si>
  <si>
    <t>Ｉ</t>
    <phoneticPr fontId="4"/>
  </si>
  <si>
    <t>研修日時</t>
    <rPh sb="0" eb="2">
      <t>ケンシュウ</t>
    </rPh>
    <rPh sb="2" eb="4">
      <t>ニチジ</t>
    </rPh>
    <phoneticPr fontId="4"/>
  </si>
  <si>
    <t>対象職種・人数</t>
    <rPh sb="0" eb="2">
      <t>タイショウ</t>
    </rPh>
    <rPh sb="2" eb="4">
      <t>ショクシュ</t>
    </rPh>
    <rPh sb="5" eb="7">
      <t>ニンズウ</t>
    </rPh>
    <phoneticPr fontId="4"/>
  </si>
  <si>
    <t>欠席者に対する周知の方法</t>
    <rPh sb="0" eb="3">
      <t>ケッセキシャ</t>
    </rPh>
    <rPh sb="4" eb="5">
      <t>タイ</t>
    </rPh>
    <rPh sb="7" eb="9">
      <t>シュウチ</t>
    </rPh>
    <rPh sb="10" eb="12">
      <t>ホウホウ</t>
    </rPh>
    <phoneticPr fontId="4"/>
  </si>
  <si>
    <t>※身長</t>
    <rPh sb="1" eb="3">
      <t>シンチョウ</t>
    </rPh>
    <phoneticPr fontId="4"/>
  </si>
  <si>
    <t>※体重</t>
    <rPh sb="1" eb="3">
      <t>タイジュウ</t>
    </rPh>
    <phoneticPr fontId="4"/>
  </si>
  <si>
    <t>※視力</t>
    <rPh sb="1" eb="3">
      <t>シリョク</t>
    </rPh>
    <phoneticPr fontId="4"/>
  </si>
  <si>
    <t>※聴力</t>
    <rPh sb="1" eb="3">
      <t>チョウリョク</t>
    </rPh>
    <phoneticPr fontId="4"/>
  </si>
  <si>
    <t>※血圧</t>
    <rPh sb="1" eb="3">
      <t>ケツアツ</t>
    </rPh>
    <phoneticPr fontId="4"/>
  </si>
  <si>
    <t>※腹囲</t>
    <rPh sb="1" eb="3">
      <t>フクイ</t>
    </rPh>
    <phoneticPr fontId="4"/>
  </si>
  <si>
    <t>※心電図検査</t>
    <rPh sb="1" eb="4">
      <t>シンデンズ</t>
    </rPh>
    <rPh sb="4" eb="6">
      <t>ケンサ</t>
    </rPh>
    <phoneticPr fontId="4"/>
  </si>
  <si>
    <t>※胸部X線検査</t>
    <rPh sb="1" eb="3">
      <t>キョウブ</t>
    </rPh>
    <rPh sb="4" eb="5">
      <t>セン</t>
    </rPh>
    <rPh sb="5" eb="7">
      <t>ケンサ</t>
    </rPh>
    <phoneticPr fontId="4"/>
  </si>
  <si>
    <t>（１）児童発達支援計画の作成及び見直し</t>
    <phoneticPr fontId="4"/>
  </si>
  <si>
    <t>児童指導員</t>
    <rPh sb="0" eb="2">
      <t>ジドウ</t>
    </rPh>
    <rPh sb="2" eb="5">
      <t>シドウイン</t>
    </rPh>
    <phoneticPr fontId="4"/>
  </si>
  <si>
    <t>作業療法士</t>
    <rPh sb="0" eb="1">
      <t>サク</t>
    </rPh>
    <rPh sb="1" eb="2">
      <t>ギョウ</t>
    </rPh>
    <rPh sb="2" eb="5">
      <t>リョウホウシ</t>
    </rPh>
    <phoneticPr fontId="4"/>
  </si>
  <si>
    <t>専任・兼任の別</t>
    <rPh sb="0" eb="2">
      <t>センニン</t>
    </rPh>
    <rPh sb="3" eb="5">
      <t>ケンニン</t>
    </rPh>
    <rPh sb="6" eb="7">
      <t>ベツ</t>
    </rPh>
    <phoneticPr fontId="4"/>
  </si>
  <si>
    <t>本　俸</t>
    <rPh sb="0" eb="3">
      <t>ホンポウ</t>
    </rPh>
    <phoneticPr fontId="4"/>
  </si>
  <si>
    <t>諸　　　　手　　　　当</t>
    <rPh sb="0" eb="1">
      <t>モロ</t>
    </rPh>
    <rPh sb="5" eb="6">
      <t>テ</t>
    </rPh>
    <rPh sb="10" eb="11">
      <t>トウ</t>
    </rPh>
    <phoneticPr fontId="4"/>
  </si>
  <si>
    <t>号給</t>
    <rPh sb="0" eb="1">
      <t>ゴウキュウ</t>
    </rPh>
    <rPh sb="1" eb="2">
      <t>キュウ</t>
    </rPh>
    <phoneticPr fontId="4"/>
  </si>
  <si>
    <t>月額</t>
    <rPh sb="0" eb="2">
      <t>ゲツガク</t>
    </rPh>
    <phoneticPr fontId="4"/>
  </si>
  <si>
    <t>施設長</t>
  </si>
  <si>
    <t>副施設長</t>
    <rPh sb="0" eb="1">
      <t>フク</t>
    </rPh>
    <rPh sb="1" eb="4">
      <t>シセツチョウ</t>
    </rPh>
    <phoneticPr fontId="3"/>
  </si>
  <si>
    <t>事務員</t>
  </si>
  <si>
    <t>医師</t>
    <rPh sb="0" eb="2">
      <t>イシ</t>
    </rPh>
    <phoneticPr fontId="4"/>
  </si>
  <si>
    <t>場所</t>
    <rPh sb="0" eb="2">
      <t>バショ</t>
    </rPh>
    <phoneticPr fontId="4"/>
  </si>
  <si>
    <t>児童指導員</t>
    <rPh sb="0" eb="2">
      <t>ジドウ</t>
    </rPh>
    <rPh sb="2" eb="5">
      <t>シドウイン</t>
    </rPh>
    <phoneticPr fontId="3"/>
  </si>
  <si>
    <t>児童発達支援センター</t>
    <rPh sb="0" eb="2">
      <t>ジドウ</t>
    </rPh>
    <rPh sb="2" eb="4">
      <t>ハッタツ</t>
    </rPh>
    <rPh sb="4" eb="6">
      <t>シエン</t>
    </rPh>
    <phoneticPr fontId="4"/>
  </si>
  <si>
    <t>■職種氏名欄
・職種ごとに勤務形態の区分(後述)の順にまとめて記載してください。
・職種は、 施設長、児童指導員等の別を記入してください。</t>
    <rPh sb="47" eb="50">
      <t>シセツチョウ</t>
    </rPh>
    <rPh sb="51" eb="53">
      <t>ジドウ</t>
    </rPh>
    <rPh sb="53" eb="56">
      <t>シドウイン</t>
    </rPh>
    <phoneticPr fontId="12"/>
  </si>
  <si>
    <t>令　和</t>
    <rPh sb="0" eb="1">
      <t>レイ</t>
    </rPh>
    <rPh sb="2" eb="3">
      <t>ワ</t>
    </rPh>
    <phoneticPr fontId="7"/>
  </si>
  <si>
    <t>食塩相当量</t>
    <rPh sb="0" eb="2">
      <t>ショクエン</t>
    </rPh>
    <rPh sb="2" eb="5">
      <t>ソウトウリョウ</t>
    </rPh>
    <phoneticPr fontId="4"/>
  </si>
  <si>
    <t>調理従事者の健康
状態の点検表</t>
    <rPh sb="0" eb="2">
      <t>チョウリ</t>
    </rPh>
    <rPh sb="2" eb="5">
      <t>ジュウジシャ</t>
    </rPh>
    <rPh sb="6" eb="8">
      <t>ケンコウ</t>
    </rPh>
    <rPh sb="9" eb="11">
      <t>ジョウタイ</t>
    </rPh>
    <rPh sb="12" eb="15">
      <t>テンケンヒョウ</t>
    </rPh>
    <phoneticPr fontId="4"/>
  </si>
  <si>
    <t>回数</t>
    <rPh sb="0" eb="2">
      <t>カイスウ</t>
    </rPh>
    <phoneticPr fontId="4"/>
  </si>
  <si>
    <t>実施方法</t>
    <rPh sb="0" eb="2">
      <t>ジッシ</t>
    </rPh>
    <rPh sb="2" eb="4">
      <t>ホウホウ</t>
    </rPh>
    <phoneticPr fontId="4"/>
  </si>
  <si>
    <t>週</t>
    <rPh sb="0" eb="1">
      <t>シュウ</t>
    </rPh>
    <phoneticPr fontId="4"/>
  </si>
  <si>
    <t>点検</t>
    <rPh sb="0" eb="2">
      <t>テンケン</t>
    </rPh>
    <phoneticPr fontId="4"/>
  </si>
  <si>
    <t>清掃</t>
    <rPh sb="0" eb="2">
      <t>セイソウ</t>
    </rPh>
    <phoneticPr fontId="4"/>
  </si>
  <si>
    <t>水抜き</t>
    <rPh sb="0" eb="2">
      <t>ミズヌ</t>
    </rPh>
    <phoneticPr fontId="4"/>
  </si>
  <si>
    <t>タンク内の清掃</t>
    <rPh sb="3" eb="4">
      <t>ナイ</t>
    </rPh>
    <rPh sb="5" eb="7">
      <t>セイソウ</t>
    </rPh>
    <phoneticPr fontId="4"/>
  </si>
  <si>
    <t>換水</t>
    <rPh sb="0" eb="1">
      <t>カ</t>
    </rPh>
    <rPh sb="1" eb="2">
      <t>スイ</t>
    </rPh>
    <phoneticPr fontId="4"/>
  </si>
  <si>
    <t>衛生推進者</t>
    <rPh sb="0" eb="2">
      <t>エイセイ</t>
    </rPh>
    <rPh sb="2" eb="5">
      <t>スイシンシャ</t>
    </rPh>
    <phoneticPr fontId="4"/>
  </si>
  <si>
    <t>逆洗浄等の頻度</t>
    <rPh sb="0" eb="1">
      <t>ギャク</t>
    </rPh>
    <rPh sb="1" eb="3">
      <t>センジョウ</t>
    </rPh>
    <rPh sb="3" eb="4">
      <t>トウ</t>
    </rPh>
    <rPh sb="5" eb="7">
      <t>ヒンド</t>
    </rPh>
    <phoneticPr fontId="4"/>
  </si>
  <si>
    <t>消毒方法</t>
    <rPh sb="0" eb="2">
      <t>ショウドク</t>
    </rPh>
    <rPh sb="2" eb="4">
      <t>ホウホウ</t>
    </rPh>
    <phoneticPr fontId="4"/>
  </si>
  <si>
    <t>※連日使用している場合　年2回以上</t>
    <rPh sb="1" eb="3">
      <t>レンジツ</t>
    </rPh>
    <rPh sb="3" eb="5">
      <t>シヨウ</t>
    </rPh>
    <rPh sb="9" eb="11">
      <t>バアイ</t>
    </rPh>
    <rPh sb="12" eb="13">
      <t>ネン</t>
    </rPh>
    <rPh sb="14" eb="15">
      <t>カイ</t>
    </rPh>
    <rPh sb="15" eb="17">
      <t>イジョウ</t>
    </rPh>
    <phoneticPr fontId="4"/>
  </si>
  <si>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4"/>
  </si>
  <si>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4"/>
  </si>
  <si>
    <t>（注）</t>
    <rPh sb="1" eb="2">
      <t>チュウ</t>
    </rPh>
    <phoneticPr fontId="7"/>
  </si>
  <si>
    <t>１．資料は施設ごとに作成してください。</t>
    <rPh sb="2" eb="4">
      <t>シリョウ</t>
    </rPh>
    <rPh sb="5" eb="7">
      <t>シセツ</t>
    </rPh>
    <rPh sb="10" eb="12">
      <t>サクセイ</t>
    </rPh>
    <phoneticPr fontId="7"/>
  </si>
  <si>
    <t>事業開始年月日</t>
    <phoneticPr fontId="4"/>
  </si>
  <si>
    <t>当初認可定員</t>
    <rPh sb="0" eb="2">
      <t>トウショ</t>
    </rPh>
    <phoneticPr fontId="4"/>
  </si>
  <si>
    <t>（ショート</t>
    <phoneticPr fontId="4"/>
  </si>
  <si>
    <t>人）</t>
    <rPh sb="0" eb="1">
      <t>ヒト</t>
    </rPh>
    <phoneticPr fontId="4"/>
  </si>
  <si>
    <t>TEL</t>
    <phoneticPr fontId="4"/>
  </si>
  <si>
    <t>FAX</t>
    <phoneticPr fontId="4"/>
  </si>
  <si>
    <t>変更定員・変更年月日</t>
    <phoneticPr fontId="4"/>
  </si>
  <si>
    <t>㎡</t>
    <phoneticPr fontId="4"/>
  </si>
  <si>
    <t>㎡</t>
    <phoneticPr fontId="4"/>
  </si>
  <si>
    <t>有</t>
    <phoneticPr fontId="4"/>
  </si>
  <si>
    <t>㎡</t>
    <phoneticPr fontId="4"/>
  </si>
  <si>
    <t>㎡</t>
    <phoneticPr fontId="4"/>
  </si>
  <si>
    <t>㎡</t>
    <phoneticPr fontId="4"/>
  </si>
  <si>
    <t>有</t>
    <phoneticPr fontId="4"/>
  </si>
  <si>
    <t>㎡</t>
    <phoneticPr fontId="4"/>
  </si>
  <si>
    <t xml:space="preserve"> その他（具体的に）</t>
    <rPh sb="3" eb="4">
      <t>タ</t>
    </rPh>
    <rPh sb="5" eb="8">
      <t>グタイテキ</t>
    </rPh>
    <phoneticPr fontId="4"/>
  </si>
  <si>
    <t>㎡</t>
    <phoneticPr fontId="4"/>
  </si>
  <si>
    <t>㎡</t>
    <phoneticPr fontId="4"/>
  </si>
  <si>
    <t>㎡</t>
    <phoneticPr fontId="4"/>
  </si>
  <si>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4"/>
  </si>
  <si>
    <t>②建物</t>
    <rPh sb="1" eb="3">
      <t>タテモノ</t>
    </rPh>
    <phoneticPr fontId="4"/>
  </si>
  <si>
    <t>③設備</t>
    <rPh sb="1" eb="2">
      <t>セツ</t>
    </rPh>
    <rPh sb="2" eb="3">
      <t>ソナエ</t>
    </rPh>
    <phoneticPr fontId="4"/>
  </si>
  <si>
    <t>１．本表は資料作成時の状況により記入してください。</t>
    <rPh sb="16" eb="18">
      <t>キニュウ</t>
    </rPh>
    <phoneticPr fontId="4"/>
  </si>
  <si>
    <t>２．事業所付近にある屋外遊技場に代わるべき場所を活用している場合、その状況を記入してください。</t>
    <rPh sb="2" eb="5">
      <t>ジギョウショ</t>
    </rPh>
    <rPh sb="5" eb="7">
      <t>フキン</t>
    </rPh>
    <rPh sb="10" eb="12">
      <t>オクガイ</t>
    </rPh>
    <rPh sb="12" eb="15">
      <t>ユウギジョウ</t>
    </rPh>
    <rPh sb="16" eb="17">
      <t>カ</t>
    </rPh>
    <rPh sb="21" eb="23">
      <t>バショ</t>
    </rPh>
    <rPh sb="24" eb="26">
      <t>カツヨウ</t>
    </rPh>
    <rPh sb="30" eb="32">
      <t>バアイ</t>
    </rPh>
    <rPh sb="35" eb="37">
      <t>ジョウキョウ</t>
    </rPh>
    <rPh sb="38" eb="40">
      <t>キニュウ</t>
    </rPh>
    <phoneticPr fontId="4"/>
  </si>
  <si>
    <t>４．主として難聴児を通わせている事業所の場合、記入してください。</t>
    <rPh sb="2" eb="3">
      <t>シュ</t>
    </rPh>
    <rPh sb="6" eb="9">
      <t>ナンチョウジ</t>
    </rPh>
    <rPh sb="10" eb="11">
      <t>カヨ</t>
    </rPh>
    <rPh sb="16" eb="19">
      <t>ジギョウショ</t>
    </rPh>
    <rPh sb="20" eb="22">
      <t>バアイ</t>
    </rPh>
    <rPh sb="23" eb="25">
      <t>キニュウ</t>
    </rPh>
    <phoneticPr fontId="4"/>
  </si>
  <si>
    <t>３．主として知的障害のある児童を通わせている事業所の場合、記入してください。</t>
    <rPh sb="2" eb="3">
      <t>シュ</t>
    </rPh>
    <rPh sb="6" eb="8">
      <t>チテキ</t>
    </rPh>
    <rPh sb="8" eb="10">
      <t>ショウガイ</t>
    </rPh>
    <rPh sb="13" eb="15">
      <t>ジドウ</t>
    </rPh>
    <rPh sb="16" eb="17">
      <t>カヨ</t>
    </rPh>
    <rPh sb="22" eb="25">
      <t>ジギョウショ</t>
    </rPh>
    <rPh sb="26" eb="28">
      <t>バアイ</t>
    </rPh>
    <rPh sb="29" eb="31">
      <t>キニュウ</t>
    </rPh>
    <phoneticPr fontId="4"/>
  </si>
  <si>
    <t>５．医療型児童発達支援センターの場合、記入してください。</t>
    <rPh sb="2" eb="4">
      <t>イリョウ</t>
    </rPh>
    <rPh sb="4" eb="5">
      <t>ガタ</t>
    </rPh>
    <rPh sb="5" eb="11">
      <t>ジドウハッタツシエン</t>
    </rPh>
    <rPh sb="16" eb="18">
      <t>バアイ</t>
    </rPh>
    <rPh sb="19" eb="21">
      <t>キニュウ</t>
    </rPh>
    <phoneticPr fontId="4"/>
  </si>
  <si>
    <t>借地（借地がある場合のみ）</t>
    <rPh sb="0" eb="2">
      <t>シャクチ</t>
    </rPh>
    <rPh sb="3" eb="5">
      <t>シャクチ</t>
    </rPh>
    <rPh sb="8" eb="10">
      <t>バアイ</t>
    </rPh>
    <phoneticPr fontId="4"/>
  </si>
  <si>
    <t>２．職員の配置状況</t>
  </si>
  <si>
    <t>（</t>
    <phoneticPr fontId="4"/>
  </si>
  <si>
    <t>　　　　直　　　接　　　処　　　遇　　　職　　　員　　　　</t>
    <phoneticPr fontId="4"/>
  </si>
  <si>
    <t>栄養士</t>
  </si>
  <si>
    <t>調理員</t>
  </si>
  <si>
    <t>その他</t>
  </si>
  <si>
    <t>合計</t>
  </si>
  <si>
    <t>　　　　　　　　　　　　　　職種別</t>
    <rPh sb="14" eb="17">
      <t>ショクシュベツ</t>
    </rPh>
    <phoneticPr fontId="4"/>
  </si>
  <si>
    <t>児　童
指導員</t>
    <phoneticPr fontId="4"/>
  </si>
  <si>
    <t>看　護
職　員</t>
    <phoneticPr fontId="4"/>
  </si>
  <si>
    <t>　　　　　　　区分</t>
    <rPh sb="7" eb="9">
      <t>クブン</t>
    </rPh>
    <phoneticPr fontId="4"/>
  </si>
  <si>
    <t>正規職員</t>
    <phoneticPr fontId="4"/>
  </si>
  <si>
    <t>（注）</t>
    <phoneticPr fontId="4"/>
  </si>
  <si>
    <t>１．嘱託医は、「合計」欄に含めないでください。</t>
    <phoneticPr fontId="4"/>
  </si>
  <si>
    <t>　　　　　　　</t>
    <phoneticPr fontId="4"/>
  </si>
  <si>
    <t xml:space="preserve">（３）職員未充足に対する補充計画                  </t>
    <phoneticPr fontId="4"/>
  </si>
  <si>
    <t>（</t>
    <phoneticPr fontId="4"/>
  </si>
  <si>
    <t xml:space="preserve">                     医師名</t>
    <phoneticPr fontId="4"/>
  </si>
  <si>
    <t>欠員職種</t>
    <phoneticPr fontId="4"/>
  </si>
  <si>
    <t>医療機関名</t>
    <phoneticPr fontId="4"/>
  </si>
  <si>
    <t xml:space="preserve"> 欠員人数</t>
    <rPh sb="1" eb="3">
      <t>ケツイン</t>
    </rPh>
    <rPh sb="3" eb="5">
      <t>ニンズウ</t>
    </rPh>
    <phoneticPr fontId="4"/>
  </si>
  <si>
    <t>診療科目</t>
    <phoneticPr fontId="4"/>
  </si>
  <si>
    <t xml:space="preserve"> 欠員期間</t>
    <phoneticPr fontId="4"/>
  </si>
  <si>
    <t xml:space="preserve"> 補充計画</t>
    <phoneticPr fontId="4"/>
  </si>
  <si>
    <t>うち措置費
支出額</t>
    <rPh sb="2" eb="4">
      <t>ソチ</t>
    </rPh>
    <rPh sb="4" eb="5">
      <t>ヒ</t>
    </rPh>
    <rPh sb="6" eb="9">
      <t>シシュツガク</t>
    </rPh>
    <phoneticPr fontId="4"/>
  </si>
  <si>
    <t>嘱託医契約の有無</t>
    <rPh sb="2" eb="3">
      <t>イ</t>
    </rPh>
    <phoneticPr fontId="4"/>
  </si>
  <si>
    <t>勤務の形態</t>
    <phoneticPr fontId="4"/>
  </si>
  <si>
    <t>保険請求の有無</t>
    <phoneticPr fontId="4"/>
  </si>
  <si>
    <t xml:space="preserve">             </t>
    <phoneticPr fontId="4"/>
  </si>
  <si>
    <t>（注）</t>
    <phoneticPr fontId="4"/>
  </si>
  <si>
    <t>施設長
（管理者）</t>
    <rPh sb="5" eb="8">
      <t>カンリシャ</t>
    </rPh>
    <phoneticPr fontId="4"/>
  </si>
  <si>
    <t>理　学
療法士</t>
    <rPh sb="0" eb="1">
      <t>リ</t>
    </rPh>
    <rPh sb="2" eb="3">
      <t>マナブ</t>
    </rPh>
    <rPh sb="4" eb="7">
      <t>リョウホウシ</t>
    </rPh>
    <phoneticPr fontId="4"/>
  </si>
  <si>
    <t>機能訓練担当職員</t>
    <rPh sb="0" eb="4">
      <t>キノウクンレン</t>
    </rPh>
    <rPh sb="4" eb="6">
      <t>タントウ</t>
    </rPh>
    <rPh sb="6" eb="8">
      <t>ショクイン</t>
    </rPh>
    <phoneticPr fontId="4"/>
  </si>
  <si>
    <t>３．職員の採用・退職の状況</t>
  </si>
  <si>
    <t>採用</t>
  </si>
  <si>
    <t>退職</t>
  </si>
  <si>
    <t>日現在職員数</t>
    <rPh sb="0" eb="3">
      <t>ニチゲンザイ</t>
    </rPh>
    <rPh sb="3" eb="6">
      <t>ショクインスウ</t>
    </rPh>
    <phoneticPr fontId="4"/>
  </si>
  <si>
    <t>２．「　月　日現在職員数」については、資料作成時の状況により記入してください。</t>
    <phoneticPr fontId="4"/>
  </si>
  <si>
    <t>４．「採用」、「退職」数には、法人・施設間内部での異動者数を含めてください。</t>
    <phoneticPr fontId="4"/>
  </si>
  <si>
    <t>５．嘱託医は、「合計」欄に含めないでください。</t>
    <rPh sb="2" eb="4">
      <t>ショクタク</t>
    </rPh>
    <rPh sb="4" eb="5">
      <t>イ</t>
    </rPh>
    <rPh sb="8" eb="10">
      <t>ゴウケイ</t>
    </rPh>
    <rPh sb="11" eb="12">
      <t>ラン</t>
    </rPh>
    <rPh sb="13" eb="14">
      <t>フク</t>
    </rPh>
    <phoneticPr fontId="4"/>
  </si>
  <si>
    <t>（単位：円）</t>
    <rPh sb="1" eb="3">
      <t>タンイ</t>
    </rPh>
    <rPh sb="4" eb="5">
      <t>エン</t>
    </rPh>
    <phoneticPr fontId="4"/>
  </si>
  <si>
    <t>保険加入状況</t>
    <rPh sb="0" eb="2">
      <t>ホケン</t>
    </rPh>
    <rPh sb="2" eb="4">
      <t>カニュウ</t>
    </rPh>
    <rPh sb="4" eb="6">
      <t>ジョウキョウ</t>
    </rPh>
    <phoneticPr fontId="4"/>
  </si>
  <si>
    <t>月分）</t>
    <phoneticPr fontId="4"/>
  </si>
  <si>
    <t>給</t>
    <rPh sb="0" eb="1">
      <t>キュウ</t>
    </rPh>
    <phoneticPr fontId="4"/>
  </si>
  <si>
    <t>与</t>
    <rPh sb="0" eb="1">
      <t>ヨ</t>
    </rPh>
    <phoneticPr fontId="4"/>
  </si>
  <si>
    <t>支</t>
    <rPh sb="0" eb="1">
      <t>シ</t>
    </rPh>
    <phoneticPr fontId="4"/>
  </si>
  <si>
    <t>額</t>
    <rPh sb="0" eb="1">
      <t>ガク</t>
    </rPh>
    <phoneticPr fontId="4"/>
  </si>
  <si>
    <t>３．給与支給額は、指導監査の直近に支給された金額（賞与を除く）を記入してください。</t>
    <rPh sb="22" eb="24">
      <t>キンガク</t>
    </rPh>
    <rPh sb="25" eb="27">
      <t>ショウヨ</t>
    </rPh>
    <rPh sb="28" eb="29">
      <t>ノゾ</t>
    </rPh>
    <rPh sb="32" eb="34">
      <t>キニュウ</t>
    </rPh>
    <phoneticPr fontId="4"/>
  </si>
  <si>
    <t>　　また、給与支給額について、資料への記載に代えて、太枠内各項目がわかる給与支払台帳等を添付していただいても差し支えありません。</t>
    <phoneticPr fontId="4"/>
  </si>
  <si>
    <t>４．職員の状況</t>
    <phoneticPr fontId="2"/>
  </si>
  <si>
    <t>（３）職員の勤務状況等</t>
    <phoneticPr fontId="4"/>
  </si>
  <si>
    <t>シートをコピーする等、</t>
  </si>
  <si>
    <t xml:space="preserve">（　　 職種別  ： </t>
    <rPh sb="4" eb="7">
      <t>ショクシュベツ</t>
    </rPh>
    <phoneticPr fontId="2"/>
  </si>
  <si>
    <t>職種別に分けて作成してください。</t>
  </si>
  <si>
    <t>引継ぎ</t>
    <rPh sb="0" eb="2">
      <t>ヒキツ</t>
    </rPh>
    <phoneticPr fontId="2"/>
  </si>
  <si>
    <t xml:space="preserve">  時間</t>
    <rPh sb="2" eb="4">
      <t>ジカン</t>
    </rPh>
    <phoneticPr fontId="2"/>
  </si>
  <si>
    <t>変形労働時間制の状況</t>
    <phoneticPr fontId="2"/>
  </si>
  <si>
    <t>）</t>
    <phoneticPr fontId="2"/>
  </si>
  <si>
    <t>施設長・管理責任者・事務員・指導員・理学療法士・言語聴覚士・保育士・看護職員・栄養士・調理員・その他</t>
    <phoneticPr fontId="4"/>
  </si>
  <si>
    <t>平日</t>
    <rPh sb="0" eb="2">
      <t>ヘイジツ</t>
    </rPh>
    <phoneticPr fontId="4"/>
  </si>
  <si>
    <t>１．本表は職種別に別葉として、時間の経過ごとの業務内容を具体的に記入してください。</t>
    <phoneticPr fontId="4"/>
  </si>
  <si>
    <t>２．就業規則の始業時間、終業時間を「始業時間」「終業時間」欄に記入してください。</t>
    <rPh sb="24" eb="26">
      <t>シュウギョウ</t>
    </rPh>
    <phoneticPr fontId="2"/>
  </si>
  <si>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4"/>
  </si>
  <si>
    <t>（</t>
    <phoneticPr fontId="4"/>
  </si>
  <si>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4"/>
  </si>
  <si>
    <t>ａ ｂ ｃ ｄ</t>
    <phoneticPr fontId="4"/>
  </si>
  <si>
    <t>ａ ｂ ｃ ｄ</t>
    <phoneticPr fontId="4"/>
  </si>
  <si>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4"/>
  </si>
  <si>
    <t>Ａ</t>
    <phoneticPr fontId="4"/>
  </si>
  <si>
    <t>～</t>
    <phoneticPr fontId="4"/>
  </si>
  <si>
    <t>)</t>
    <phoneticPr fontId="4"/>
  </si>
  <si>
    <t>D</t>
    <phoneticPr fontId="4"/>
  </si>
  <si>
    <t>G</t>
    <phoneticPr fontId="4"/>
  </si>
  <si>
    <t>(</t>
    <phoneticPr fontId="4"/>
  </si>
  <si>
    <t>　　太枠内について、 記入項目が明確に分かるような既存のシフト表がある場合は記入不要です。</t>
    <rPh sb="2" eb="4">
      <t>フトワク</t>
    </rPh>
    <rPh sb="4" eb="5">
      <t>ナイ</t>
    </rPh>
    <rPh sb="38" eb="40">
      <t>キニュウ</t>
    </rPh>
    <rPh sb="40" eb="42">
      <t>フヨウ</t>
    </rPh>
    <phoneticPr fontId="4"/>
  </si>
  <si>
    <t>Ｂ</t>
    <phoneticPr fontId="4"/>
  </si>
  <si>
    <t>E</t>
    <phoneticPr fontId="4"/>
  </si>
  <si>
    <t>H</t>
    <phoneticPr fontId="4"/>
  </si>
  <si>
    <t>)</t>
    <phoneticPr fontId="4"/>
  </si>
  <si>
    <t>C</t>
    <phoneticPr fontId="4"/>
  </si>
  <si>
    <t>F</t>
    <phoneticPr fontId="4"/>
  </si>
  <si>
    <t>I</t>
    <phoneticPr fontId="4"/>
  </si>
  <si>
    <t>研修の種類</t>
    <rPh sb="0" eb="2">
      <t>ケンシュウ</t>
    </rPh>
    <rPh sb="3" eb="5">
      <t>シュルイ</t>
    </rPh>
    <phoneticPr fontId="4"/>
  </si>
  <si>
    <t>研修の実施記録の
保存の有無</t>
    <rPh sb="0" eb="2">
      <t>ケンシュウ</t>
    </rPh>
    <rPh sb="3" eb="5">
      <t>ジッシ</t>
    </rPh>
    <rPh sb="5" eb="7">
      <t>キロク</t>
    </rPh>
    <rPh sb="9" eb="11">
      <t>ホゾン</t>
    </rPh>
    <rPh sb="12" eb="14">
      <t>ウム</t>
    </rPh>
    <phoneticPr fontId="4"/>
  </si>
  <si>
    <t>感染症及び
食中毒の予防及び
まん延の防止に
関する研修</t>
    <rPh sb="23" eb="24">
      <t>カン</t>
    </rPh>
    <rPh sb="26" eb="28">
      <t>ケンシュウ</t>
    </rPh>
    <phoneticPr fontId="4"/>
  </si>
  <si>
    <t>事故発生防止に
関する研修</t>
    <rPh sb="8" eb="9">
      <t>カン</t>
    </rPh>
    <rPh sb="11" eb="13">
      <t>ケンシュウ</t>
    </rPh>
    <phoneticPr fontId="4"/>
  </si>
  <si>
    <t>１．施設内外で実施した研修のうち、感染症及び食中毒の予防及びまん延の防止に関する研修、事故発生防止に関する研修、虐待・身体拘束に関する研修について記入してください。</t>
    <rPh sb="2" eb="4">
      <t>シセツ</t>
    </rPh>
    <rPh sb="4" eb="6">
      <t>ナイガイ</t>
    </rPh>
    <rPh sb="7" eb="9">
      <t>ジッシ</t>
    </rPh>
    <rPh sb="11" eb="13">
      <t>ケンシュウ</t>
    </rPh>
    <rPh sb="73" eb="75">
      <t>キニュウ</t>
    </rPh>
    <phoneticPr fontId="4"/>
  </si>
  <si>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4"/>
  </si>
  <si>
    <t>１．新規採用職員に対する研修のうち、感染症及び食中毒の予防及びまん延の防止に関する研修、事故発生防止に関する研修について記入してください。</t>
    <rPh sb="60" eb="62">
      <t>キニュウ</t>
    </rPh>
    <phoneticPr fontId="4"/>
  </si>
  <si>
    <t>検査項目の名称の前に※がついているものは必須項目です。</t>
    <phoneticPr fontId="4"/>
  </si>
  <si>
    <t>対象
人数</t>
    <rPh sb="0" eb="2">
      <t>タイショウ</t>
    </rPh>
    <rPh sb="3" eb="5">
      <t>ニンズウ</t>
    </rPh>
    <phoneticPr fontId="4"/>
  </si>
  <si>
    <t>検査
機関</t>
    <rPh sb="0" eb="2">
      <t>ケンサ</t>
    </rPh>
    <rPh sb="3" eb="5">
      <t>キカン</t>
    </rPh>
    <phoneticPr fontId="4"/>
  </si>
  <si>
    <t>（２）労働安全衛生法に基づくストレスチェックの状況</t>
  </si>
  <si>
    <t>（３）職員の腰痛対策</t>
  </si>
  <si>
    <t>腰痛の発生有無</t>
    <rPh sb="5" eb="7">
      <t>ウム</t>
    </rPh>
    <phoneticPr fontId="4"/>
  </si>
  <si>
    <t>）</t>
    <phoneticPr fontId="2"/>
  </si>
  <si>
    <t>実施日（予定）</t>
    <phoneticPr fontId="4"/>
  </si>
  <si>
    <t>（５）衛生推進者の選任状況（労働者が常時10人以上50人未満の事業場のみ）</t>
    <phoneticPr fontId="4"/>
  </si>
  <si>
    <t>選任年月日</t>
    <phoneticPr fontId="4"/>
  </si>
  <si>
    <t>選任年月日</t>
    <phoneticPr fontId="4"/>
  </si>
  <si>
    <t>人</t>
    <rPh sb="0" eb="1">
      <t>ニン</t>
    </rPh>
    <phoneticPr fontId="4"/>
  </si>
  <si>
    <t>歳</t>
    <rPh sb="0" eb="1">
      <t>サイ</t>
    </rPh>
    <phoneticPr fontId="4"/>
  </si>
  <si>
    <t>・作成時期　</t>
    <phoneticPr fontId="4"/>
  </si>
  <si>
    <t>・作成者及び決定者　</t>
    <phoneticPr fontId="4"/>
  </si>
  <si>
    <t>・作成手順・方法（関係者との協議状況等）</t>
    <phoneticPr fontId="4"/>
  </si>
  <si>
    <t>・見直し時期</t>
    <phoneticPr fontId="4"/>
  </si>
  <si>
    <t>・作成者及び決定者</t>
    <phoneticPr fontId="4"/>
  </si>
  <si>
    <t>・見直し手順・方法（関係者との協議状況等）</t>
    <phoneticPr fontId="4"/>
  </si>
  <si>
    <t>・会議構成員</t>
    <rPh sb="1" eb="3">
      <t>カイギ</t>
    </rPh>
    <rPh sb="3" eb="6">
      <t>コウセイイン</t>
    </rPh>
    <phoneticPr fontId="4"/>
  </si>
  <si>
    <t>（</t>
    <phoneticPr fontId="4"/>
  </si>
  <si>
    <t>回</t>
    <rPh sb="0" eb="1">
      <t>カイ</t>
    </rPh>
    <phoneticPr fontId="4"/>
  </si>
  <si>
    <t>／</t>
    <phoneticPr fontId="4"/>
  </si>
  <si>
    <t>）</t>
    <phoneticPr fontId="4"/>
  </si>
  <si>
    <t>床</t>
    <rPh sb="0" eb="1">
      <t>ユカ</t>
    </rPh>
    <phoneticPr fontId="4"/>
  </si>
  <si>
    <t>（車で</t>
    <rPh sb="1" eb="2">
      <t>クルマ</t>
    </rPh>
    <phoneticPr fontId="4"/>
  </si>
  <si>
    <t>分）</t>
    <rPh sb="0" eb="1">
      <t>フン</t>
    </rPh>
    <phoneticPr fontId="4"/>
  </si>
  <si>
    <t>委託金額</t>
    <rPh sb="0" eb="2">
      <t>イタク</t>
    </rPh>
    <rPh sb="2" eb="4">
      <t>キンガク</t>
    </rPh>
    <phoneticPr fontId="4"/>
  </si>
  <si>
    <t>名</t>
    <rPh sb="0" eb="1">
      <t>メイ</t>
    </rPh>
    <phoneticPr fontId="4"/>
  </si>
  <si>
    <t>実施内容</t>
    <rPh sb="0" eb="2">
      <t>ジッシ</t>
    </rPh>
    <rPh sb="2" eb="4">
      <t>ナイヨウ</t>
    </rPh>
    <phoneticPr fontId="4"/>
  </si>
  <si>
    <t>ベッドの四本柵</t>
    <rPh sb="4" eb="5">
      <t>ヨン</t>
    </rPh>
    <rPh sb="6" eb="7">
      <t>サク</t>
    </rPh>
    <phoneticPr fontId="4"/>
  </si>
  <si>
    <t>車椅子ベルト</t>
    <rPh sb="0" eb="3">
      <t>クルマイス</t>
    </rPh>
    <phoneticPr fontId="4"/>
  </si>
  <si>
    <t>つなぎ服</t>
    <rPh sb="3" eb="4">
      <t>フク</t>
    </rPh>
    <phoneticPr fontId="4"/>
  </si>
  <si>
    <t>（</t>
    <phoneticPr fontId="4"/>
  </si>
  <si>
    <t>（</t>
    <phoneticPr fontId="4"/>
  </si>
  <si>
    <t>名）</t>
    <rPh sb="0" eb="1">
      <t>メイ</t>
    </rPh>
    <phoneticPr fontId="4"/>
  </si>
  <si>
    <t>ミトン手袋</t>
    <rPh sb="3" eb="5">
      <t>テブクロ</t>
    </rPh>
    <phoneticPr fontId="4"/>
  </si>
  <si>
    <t>ひも等による抑制</t>
    <rPh sb="2" eb="3">
      <t>トウ</t>
    </rPh>
    <rPh sb="6" eb="8">
      <t>ヨクセイ</t>
    </rPh>
    <phoneticPr fontId="4"/>
  </si>
  <si>
    <t>その他の抑制</t>
    <rPh sb="2" eb="3">
      <t>タ</t>
    </rPh>
    <rPh sb="4" eb="6">
      <t>ヨクセイ</t>
    </rPh>
    <phoneticPr fontId="4"/>
  </si>
  <si>
    <t>）</t>
    <phoneticPr fontId="4"/>
  </si>
  <si>
    <t>内容：（</t>
    <rPh sb="0" eb="2">
      <t>ナイヨウ</t>
    </rPh>
    <phoneticPr fontId="4"/>
  </si>
  <si>
    <t>同意書の有無</t>
    <rPh sb="0" eb="3">
      <t>ドウイショ</t>
    </rPh>
    <rPh sb="4" eb="6">
      <t>ウム</t>
    </rPh>
    <phoneticPr fontId="4"/>
  </si>
  <si>
    <t>経過観察記録の作成有無</t>
    <phoneticPr fontId="4"/>
  </si>
  <si>
    <t>実施している場合のみ記入</t>
    <rPh sb="0" eb="2">
      <t>ジッシ</t>
    </rPh>
    <rPh sb="6" eb="8">
      <t>バアイ</t>
    </rPh>
    <rPh sb="10" eb="12">
      <t>キニュウ</t>
    </rPh>
    <phoneticPr fontId="4"/>
  </si>
  <si>
    <t>年</t>
    <rPh sb="0" eb="1">
      <t>ネン</t>
    </rPh>
    <phoneticPr fontId="4"/>
  </si>
  <si>
    <t>その他の取組み</t>
    <rPh sb="2" eb="3">
      <t>タ</t>
    </rPh>
    <rPh sb="4" eb="6">
      <t>トリクミ</t>
    </rPh>
    <phoneticPr fontId="4"/>
  </si>
  <si>
    <t>（５）入浴の実施状況（該当施設のみ）</t>
    <rPh sb="3" eb="5">
      <t>ニュウヨク</t>
    </rPh>
    <rPh sb="6" eb="8">
      <t>ジッシ</t>
    </rPh>
    <rPh sb="8" eb="10">
      <t>ジョウキョウ</t>
    </rPh>
    <rPh sb="11" eb="13">
      <t>ガイトウ</t>
    </rPh>
    <rPh sb="13" eb="15">
      <t>シセツ</t>
    </rPh>
    <phoneticPr fontId="4"/>
  </si>
  <si>
    <t>月</t>
    <rPh sb="0" eb="1">
      <t>ガツ</t>
    </rPh>
    <phoneticPr fontId="4"/>
  </si>
  <si>
    <t>日</t>
    <rPh sb="0" eb="1">
      <t>ニチ</t>
    </rPh>
    <phoneticPr fontId="4"/>
  </si>
  <si>
    <t>対象者のうち入浴を
行っていない者の状況</t>
    <phoneticPr fontId="4"/>
  </si>
  <si>
    <t>清拭</t>
    <rPh sb="0" eb="2">
      <t>セイシキ</t>
    </rPh>
    <phoneticPr fontId="4"/>
  </si>
  <si>
    <t>その他</t>
    <rPh sb="2" eb="3">
      <t>タ</t>
    </rPh>
    <phoneticPr fontId="4"/>
  </si>
  <si>
    <t>人</t>
    <rPh sb="0" eb="1">
      <t>ニン</t>
    </rPh>
    <phoneticPr fontId="4"/>
  </si>
  <si>
    <t>個別リハビリ計画</t>
    <rPh sb="0" eb="2">
      <t>コベツ</t>
    </rPh>
    <rPh sb="6" eb="8">
      <t>ケイカク</t>
    </rPh>
    <phoneticPr fontId="4"/>
  </si>
  <si>
    <t>種類</t>
    <rPh sb="0" eb="2">
      <t>シュルイ</t>
    </rPh>
    <phoneticPr fontId="4"/>
  </si>
  <si>
    <t>理学療法</t>
    <rPh sb="0" eb="2">
      <t>リガク</t>
    </rPh>
    <rPh sb="2" eb="4">
      <t>リョウホウ</t>
    </rPh>
    <phoneticPr fontId="4"/>
  </si>
  <si>
    <t>回</t>
    <rPh sb="0" eb="1">
      <t>カイ</t>
    </rPh>
    <phoneticPr fontId="4"/>
  </si>
  <si>
    <t>（注）</t>
    <rPh sb="1" eb="2">
      <t>チュウ</t>
    </rPh>
    <phoneticPr fontId="4"/>
  </si>
  <si>
    <t>（例）</t>
    <phoneticPr fontId="4"/>
  </si>
  <si>
    <t>言語機能回復訓練</t>
  </si>
  <si>
    <t>策定者</t>
    <rPh sb="0" eb="3">
      <t>サクテイシャ</t>
    </rPh>
    <phoneticPr fontId="4"/>
  </si>
  <si>
    <t>作業療法</t>
    <rPh sb="0" eb="4">
      <t>サギョウリョウホウ</t>
    </rPh>
    <phoneticPr fontId="4"/>
  </si>
  <si>
    <t>言語療法</t>
    <rPh sb="0" eb="4">
      <t>ゲンゴリョウホウ</t>
    </rPh>
    <phoneticPr fontId="4"/>
  </si>
  <si>
    <t>機能減退防止のために行うものも含めてください。</t>
    <phoneticPr fontId="4"/>
  </si>
  <si>
    <t>・作業療法</t>
    <phoneticPr fontId="4"/>
  </si>
  <si>
    <t>・理学療法</t>
    <rPh sb="1" eb="3">
      <t>リガク</t>
    </rPh>
    <rPh sb="3" eb="5">
      <t>リョウホウ</t>
    </rPh>
    <phoneticPr fontId="4"/>
  </si>
  <si>
    <t>・言語療法</t>
    <rPh sb="1" eb="3">
      <t>ゲンゴ</t>
    </rPh>
    <rPh sb="3" eb="5">
      <t>リョウホウ</t>
    </rPh>
    <phoneticPr fontId="4"/>
  </si>
  <si>
    <t>・その他</t>
    <rPh sb="3" eb="4">
      <t>タ</t>
    </rPh>
    <phoneticPr fontId="4"/>
  </si>
  <si>
    <t>有</t>
    <rPh sb="0" eb="1">
      <t>ア</t>
    </rPh>
    <phoneticPr fontId="2"/>
  </si>
  <si>
    <t>苦情受付担当者
職種・氏名</t>
    <rPh sb="0" eb="2">
      <t>クジョウ</t>
    </rPh>
    <rPh sb="2" eb="4">
      <t>ウケツケ</t>
    </rPh>
    <rPh sb="4" eb="6">
      <t>タントウ</t>
    </rPh>
    <rPh sb="6" eb="7">
      <t>シャ</t>
    </rPh>
    <rPh sb="8" eb="10">
      <t>ショクシュ</t>
    </rPh>
    <rPh sb="11" eb="13">
      <t>シメイ</t>
    </rPh>
    <phoneticPr fontId="7"/>
  </si>
  <si>
    <t>ボラン
ティア</t>
    <phoneticPr fontId="4"/>
  </si>
  <si>
    <t>無</t>
    <rPh sb="0" eb="1">
      <t>ナ</t>
    </rPh>
    <phoneticPr fontId="2"/>
  </si>
  <si>
    <t>苦情解決責任者
職種・氏名</t>
    <rPh sb="0" eb="2">
      <t>クジョウ</t>
    </rPh>
    <rPh sb="2" eb="4">
      <t>カイケツ</t>
    </rPh>
    <rPh sb="4" eb="6">
      <t>セキニン</t>
    </rPh>
    <rPh sb="6" eb="7">
      <t>シャ</t>
    </rPh>
    <rPh sb="8" eb="10">
      <t>ショクシュ</t>
    </rPh>
    <rPh sb="11" eb="13">
      <t>シメイ</t>
    </rPh>
    <phoneticPr fontId="7"/>
  </si>
  <si>
    <t>職・資格等</t>
    <rPh sb="0" eb="1">
      <t>ショク</t>
    </rPh>
    <rPh sb="2" eb="4">
      <t>シカク</t>
    </rPh>
    <rPh sb="4" eb="5">
      <t>トウ</t>
    </rPh>
    <phoneticPr fontId="4"/>
  </si>
  <si>
    <t>職・資格等の例示</t>
    <rPh sb="0" eb="1">
      <t>ショク</t>
    </rPh>
    <rPh sb="2" eb="5">
      <t>シカクトウ</t>
    </rPh>
    <rPh sb="6" eb="8">
      <t>レイジ</t>
    </rPh>
    <phoneticPr fontId="7"/>
  </si>
  <si>
    <t>①評議員(理事は除く)　　②監事　　③民生委員・児童委員　　④大学教授　　⑤弁護士　など。</t>
    <phoneticPr fontId="4"/>
  </si>
  <si>
    <t>①周知方法</t>
    <rPh sb="1" eb="3">
      <t>シュウチ</t>
    </rPh>
    <rPh sb="3" eb="5">
      <t>ホウホウ</t>
    </rPh>
    <phoneticPr fontId="4"/>
  </si>
  <si>
    <t>施設掲示板に掲示</t>
    <rPh sb="0" eb="2">
      <t>シセツ</t>
    </rPh>
    <rPh sb="2" eb="5">
      <t>ケイジバン</t>
    </rPh>
    <rPh sb="6" eb="8">
      <t>ケイジ</t>
    </rPh>
    <phoneticPr fontId="4"/>
  </si>
  <si>
    <t>　　　　　 　　　　　</t>
    <phoneticPr fontId="4"/>
  </si>
  <si>
    <t>重要事項説明書、契約書に記載</t>
    <rPh sb="0" eb="2">
      <t>ジュウヨウ</t>
    </rPh>
    <rPh sb="2" eb="4">
      <t>ジコウ</t>
    </rPh>
    <rPh sb="4" eb="7">
      <t>セツメイショ</t>
    </rPh>
    <rPh sb="8" eb="11">
      <t>ケイヤクショ</t>
    </rPh>
    <rPh sb="12" eb="14">
      <t>キサイ</t>
    </rPh>
    <phoneticPr fontId="4"/>
  </si>
  <si>
    <t>）</t>
    <phoneticPr fontId="4"/>
  </si>
  <si>
    <t>②周知内容</t>
    <rPh sb="1" eb="3">
      <t>シュウチ</t>
    </rPh>
    <rPh sb="3" eb="5">
      <t>ナイヨウ</t>
    </rPh>
    <phoneticPr fontId="4"/>
  </si>
  <si>
    <t xml:space="preserve"> 受付窓口の氏名</t>
    <phoneticPr fontId="4"/>
  </si>
  <si>
    <t xml:space="preserve"> 第三者委員の連絡先</t>
    <phoneticPr fontId="4"/>
  </si>
  <si>
    <t xml:space="preserve"> 県運営適正化委員会の連絡先</t>
    <phoneticPr fontId="4"/>
  </si>
  <si>
    <t xml:space="preserve"> その他（</t>
    <phoneticPr fontId="4"/>
  </si>
  <si>
    <t>）</t>
    <phoneticPr fontId="4"/>
  </si>
  <si>
    <t>名称</t>
    <rPh sb="0" eb="2">
      <t>メイショウ</t>
    </rPh>
    <phoneticPr fontId="4"/>
  </si>
  <si>
    <t>実施時期</t>
    <rPh sb="0" eb="2">
      <t>ジッシ</t>
    </rPh>
    <rPh sb="2" eb="4">
      <t>ジキ</t>
    </rPh>
    <phoneticPr fontId="4"/>
  </si>
  <si>
    <t>結果の公表
（苦情が無い場合、
その旨も含む）</t>
    <phoneticPr fontId="4"/>
  </si>
  <si>
    <t>①公表方法</t>
    <rPh sb="1" eb="3">
      <t>コウヒョウ</t>
    </rPh>
    <rPh sb="3" eb="5">
      <t>ホウホウ</t>
    </rPh>
    <phoneticPr fontId="4"/>
  </si>
  <si>
    <t>ホームページの活用</t>
    <phoneticPr fontId="4"/>
  </si>
  <si>
    <t>広報誌の活用</t>
    <phoneticPr fontId="4"/>
  </si>
  <si>
    <t>事業報告書への記載</t>
    <phoneticPr fontId="4"/>
  </si>
  <si>
    <t>）</t>
    <phoneticPr fontId="4"/>
  </si>
  <si>
    <t>②公表時期</t>
    <rPh sb="1" eb="3">
      <t>コウヒョウ</t>
    </rPh>
    <rPh sb="3" eb="5">
      <t>ジキ</t>
    </rPh>
    <phoneticPr fontId="4"/>
  </si>
  <si>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4"/>
  </si>
  <si>
    <t>水質検査の実施状況</t>
    <phoneticPr fontId="4"/>
  </si>
  <si>
    <t>（</t>
    <phoneticPr fontId="4"/>
  </si>
  <si>
    <t>年間）</t>
    <rPh sb="0" eb="2">
      <t>ネンカン</t>
    </rPh>
    <phoneticPr fontId="4"/>
  </si>
  <si>
    <t>②児童の健康チェック表等健康管理に関する方策</t>
    <rPh sb="4" eb="6">
      <t>ケンコウ</t>
    </rPh>
    <rPh sb="10" eb="11">
      <t>ヒョウ</t>
    </rPh>
    <rPh sb="11" eb="12">
      <t>トウ</t>
    </rPh>
    <rPh sb="12" eb="14">
      <t>ケンコウ</t>
    </rPh>
    <rPh sb="14" eb="16">
      <t>カンリ</t>
    </rPh>
    <rPh sb="17" eb="18">
      <t>カン</t>
    </rPh>
    <rPh sb="20" eb="22">
      <t>ホウサク</t>
    </rPh>
    <phoneticPr fontId="4"/>
  </si>
  <si>
    <t>日作成</t>
    <rPh sb="0" eb="1">
      <t>ヒ</t>
    </rPh>
    <rPh sb="1" eb="3">
      <t>サクセイ</t>
    </rPh>
    <phoneticPr fontId="4"/>
  </si>
  <si>
    <t>残留塩素濃度の確認頻度</t>
    <phoneticPr fontId="4"/>
  </si>
  <si>
    <t>（年</t>
    <rPh sb="1" eb="2">
      <t>ネン</t>
    </rPh>
    <phoneticPr fontId="4"/>
  </si>
  <si>
    <t>回）</t>
    <rPh sb="0" eb="1">
      <t>カイ</t>
    </rPh>
    <phoneticPr fontId="4"/>
  </si>
  <si>
    <t>１．循環配管等内に生物膜がないか点検し、生物膜があれば除去（消毒）してください。</t>
    <phoneticPr fontId="4"/>
  </si>
  <si>
    <t>（</t>
    <phoneticPr fontId="4"/>
  </si>
  <si>
    <t>加湿装置の使用有無</t>
    <rPh sb="0" eb="2">
      <t>カシツ</t>
    </rPh>
    <rPh sb="2" eb="4">
      <t>ソウチ</t>
    </rPh>
    <phoneticPr fontId="4"/>
  </si>
  <si>
    <t>加湿装置の使用状況
（使用開始時及び
使用期間中）</t>
    <rPh sb="0" eb="2">
      <t>カシツ</t>
    </rPh>
    <rPh sb="5" eb="7">
      <t>シヨウ</t>
    </rPh>
    <phoneticPr fontId="4"/>
  </si>
  <si>
    <t>加湿装置…主にビル用の空気調和設備に組み込まれているもの。</t>
    <rPh sb="0" eb="2">
      <t>カシツ</t>
    </rPh>
    <rPh sb="2" eb="4">
      <t>ソウチ</t>
    </rPh>
    <rPh sb="5" eb="6">
      <t>オモ</t>
    </rPh>
    <phoneticPr fontId="4"/>
  </si>
  <si>
    <t>（１）児童処遇に関する配慮・工夫等</t>
    <rPh sb="3" eb="5">
      <t>ジドウ</t>
    </rPh>
    <rPh sb="5" eb="7">
      <t>ショグウ</t>
    </rPh>
    <rPh sb="8" eb="9">
      <t>カン</t>
    </rPh>
    <rPh sb="11" eb="13">
      <t>ハイリョ</t>
    </rPh>
    <rPh sb="14" eb="16">
      <t>クフウ</t>
    </rPh>
    <rPh sb="16" eb="17">
      <t>トウ</t>
    </rPh>
    <phoneticPr fontId="4"/>
  </si>
  <si>
    <t>（注）</t>
    <rPh sb="1" eb="2">
      <t>チュウ</t>
    </rPh>
    <phoneticPr fontId="4"/>
  </si>
  <si>
    <t>記録の有無</t>
    <rPh sb="0" eb="2">
      <t>キロク</t>
    </rPh>
    <rPh sb="3" eb="5">
      <t>ウム</t>
    </rPh>
    <phoneticPr fontId="2"/>
  </si>
  <si>
    <t>医師の認印有無</t>
    <rPh sb="0" eb="2">
      <t>イシ</t>
    </rPh>
    <rPh sb="3" eb="5">
      <t>ミトメイン</t>
    </rPh>
    <rPh sb="5" eb="7">
      <t>ウム</t>
    </rPh>
    <phoneticPr fontId="2"/>
  </si>
  <si>
    <t>年</t>
    <rPh sb="0" eb="1">
      <t>ネン</t>
    </rPh>
    <phoneticPr fontId="4"/>
  </si>
  <si>
    <t>日</t>
    <rPh sb="0" eb="1">
      <t>ニチ</t>
    </rPh>
    <phoneticPr fontId="4"/>
  </si>
  <si>
    <t>月</t>
    <rPh sb="0" eb="1">
      <t>ゲツ</t>
    </rPh>
    <phoneticPr fontId="4"/>
  </si>
  <si>
    <t>人</t>
    <rPh sb="0" eb="1">
      <t>ニン</t>
    </rPh>
    <phoneticPr fontId="4"/>
  </si>
  <si>
    <t>一般</t>
    <rPh sb="0" eb="2">
      <t>イッパン</t>
    </rPh>
    <phoneticPr fontId="4"/>
  </si>
  <si>
    <t>歯科</t>
    <rPh sb="0" eb="2">
      <t>シカ</t>
    </rPh>
    <phoneticPr fontId="4"/>
  </si>
  <si>
    <t>利用開始時健康診断</t>
    <rPh sb="0" eb="2">
      <t>リヨウ</t>
    </rPh>
    <rPh sb="2" eb="5">
      <t>カイシジ</t>
    </rPh>
    <rPh sb="5" eb="7">
      <t>ケンコウ</t>
    </rPh>
    <rPh sb="7" eb="9">
      <t>シンダン</t>
    </rPh>
    <phoneticPr fontId="4"/>
  </si>
  <si>
    <t>新規児童数</t>
    <rPh sb="0" eb="2">
      <t>シンキ</t>
    </rPh>
    <rPh sb="2" eb="5">
      <t>ジドウスウ</t>
    </rPh>
    <phoneticPr fontId="4"/>
  </si>
  <si>
    <t>嘱託医での対応</t>
    <rPh sb="0" eb="3">
      <t>ショクタクイ</t>
    </rPh>
    <rPh sb="5" eb="7">
      <t>タイオウ</t>
    </rPh>
    <phoneticPr fontId="2"/>
  </si>
  <si>
    <t>はい</t>
    <phoneticPr fontId="2"/>
  </si>
  <si>
    <t>いいえ</t>
    <phoneticPr fontId="2"/>
  </si>
  <si>
    <t>①</t>
    <phoneticPr fontId="4"/>
  </si>
  <si>
    <t>利用者の自由な選択に基づくものか。</t>
  </si>
  <si>
    <t>②</t>
    <phoneticPr fontId="4"/>
  </si>
  <si>
    <t>③</t>
    <phoneticPr fontId="4"/>
  </si>
  <si>
    <t>受領額は、実費相当額の範囲内で行われているか。</t>
  </si>
  <si>
    <t>④</t>
    <phoneticPr fontId="4"/>
  </si>
  <si>
    <t>⑤</t>
    <phoneticPr fontId="4"/>
  </si>
  <si>
    <t>利用料に関する資料を一部添付してください。</t>
    <phoneticPr fontId="4"/>
  </si>
  <si>
    <t>①献立</t>
    <rPh sb="1" eb="2">
      <t>ケン</t>
    </rPh>
    <rPh sb="2" eb="3">
      <t>リツ</t>
    </rPh>
    <phoneticPr fontId="4"/>
  </si>
  <si>
    <t>献立作成者</t>
    <rPh sb="0" eb="2">
      <t>コンダテ</t>
    </rPh>
    <rPh sb="2" eb="5">
      <t>サクセイシャ</t>
    </rPh>
    <phoneticPr fontId="4"/>
  </si>
  <si>
    <t>独自（</t>
    <rPh sb="0" eb="2">
      <t>ドクジ</t>
    </rPh>
    <phoneticPr fontId="4"/>
  </si>
  <si>
    <t>)</t>
    <phoneticPr fontId="4"/>
  </si>
  <si>
    <t>市町村の栄養士</t>
    <rPh sb="0" eb="3">
      <t>シチョウソン</t>
    </rPh>
    <rPh sb="4" eb="7">
      <t>エイヨウシ</t>
    </rPh>
    <phoneticPr fontId="4"/>
  </si>
  <si>
    <t>業務委託先</t>
    <rPh sb="0" eb="2">
      <t>ギョウム</t>
    </rPh>
    <rPh sb="2" eb="5">
      <t>イタクサキ</t>
    </rPh>
    <phoneticPr fontId="4"/>
  </si>
  <si>
    <t>献立表の施設長決裁の有無</t>
    <rPh sb="0" eb="2">
      <t>コンダテ</t>
    </rPh>
    <rPh sb="2" eb="3">
      <t>オモテ</t>
    </rPh>
    <rPh sb="4" eb="6">
      <t>シセツ</t>
    </rPh>
    <rPh sb="6" eb="7">
      <t>チョウ</t>
    </rPh>
    <rPh sb="7" eb="9">
      <t>ケッサイ</t>
    </rPh>
    <rPh sb="10" eb="12">
      <t>ウム</t>
    </rPh>
    <phoneticPr fontId="4"/>
  </si>
  <si>
    <t>【確認方法：</t>
    <rPh sb="1" eb="3">
      <t>カクニン</t>
    </rPh>
    <rPh sb="3" eb="5">
      <t>ホウホウ</t>
    </rPh>
    <phoneticPr fontId="4"/>
  </si>
  <si>
    <t>）】</t>
    <phoneticPr fontId="4"/>
  </si>
  <si>
    <t>該当なし</t>
    <rPh sb="0" eb="2">
      <t>ガイトウ</t>
    </rPh>
    <phoneticPr fontId="4"/>
  </si>
  <si>
    <t>②給与栄養量</t>
    <rPh sb="1" eb="3">
      <t>キュウヨ</t>
    </rPh>
    <rPh sb="3" eb="5">
      <t>エイヨウ</t>
    </rPh>
    <rPh sb="5" eb="6">
      <t>リョウ</t>
    </rPh>
    <phoneticPr fontId="4"/>
  </si>
  <si>
    <t>はい</t>
    <phoneticPr fontId="4"/>
  </si>
  <si>
    <t>給与栄養量は目標に達していますか</t>
    <rPh sb="0" eb="2">
      <t>キュウヨ</t>
    </rPh>
    <rPh sb="2" eb="4">
      <t>エイヨウ</t>
    </rPh>
    <rPh sb="4" eb="5">
      <t>リョウ</t>
    </rPh>
    <rPh sb="6" eb="8">
      <t>モクヒョウ</t>
    </rPh>
    <rPh sb="9" eb="10">
      <t>タッ</t>
    </rPh>
    <phoneticPr fontId="4"/>
  </si>
  <si>
    <t>いいえ</t>
    <phoneticPr fontId="4"/>
  </si>
  <si>
    <t>）</t>
    <phoneticPr fontId="4"/>
  </si>
  <si>
    <t>エネルギー</t>
    <phoneticPr fontId="4"/>
  </si>
  <si>
    <t>ビタミンA</t>
    <phoneticPr fontId="4"/>
  </si>
  <si>
    <t>ビタミンB1</t>
    <phoneticPr fontId="4"/>
  </si>
  <si>
    <t>ビタミンB２</t>
    <phoneticPr fontId="4"/>
  </si>
  <si>
    <t>ビタミンC</t>
    <phoneticPr fontId="4"/>
  </si>
  <si>
    <t>（kcal）</t>
    <phoneticPr fontId="4"/>
  </si>
  <si>
    <t>（％）</t>
    <phoneticPr fontId="4"/>
  </si>
  <si>
    <t>（mg）</t>
    <phoneticPr fontId="4"/>
  </si>
  <si>
    <t>（mg）</t>
    <phoneticPr fontId="4"/>
  </si>
  <si>
    <t>（μgRE）</t>
    <phoneticPr fontId="4"/>
  </si>
  <si>
    <t>（mg）</t>
  </si>
  <si>
    <t>同様の資料があれば、代替として添付してください。</t>
    <phoneticPr fontId="4"/>
  </si>
  <si>
    <t>①利用者がくつろいで食事できるような配慮及び対応について</t>
    <rPh sb="1" eb="4">
      <t>リヨウシャ</t>
    </rPh>
    <rPh sb="10" eb="12">
      <t>ショクジ</t>
    </rPh>
    <rPh sb="18" eb="20">
      <t>ハイリョ</t>
    </rPh>
    <rPh sb="20" eb="21">
      <t>オヨ</t>
    </rPh>
    <rPh sb="22" eb="24">
      <t>タイオウ</t>
    </rPh>
    <phoneticPr fontId="4"/>
  </si>
  <si>
    <t>②利用者の身体状況（咀嚼能力、健康状態等）に合わせた調理への対応及び配慮について</t>
    <phoneticPr fontId="4"/>
  </si>
  <si>
    <t>④利用者の身体状況に応じた食事のための自助具等の活用について</t>
    <phoneticPr fontId="4"/>
  </si>
  <si>
    <t>③食事が適温で食べられるような配慮及び対応について</t>
    <phoneticPr fontId="4"/>
  </si>
  <si>
    <t>バイキング食</t>
    <rPh sb="5" eb="6">
      <t>ショク</t>
    </rPh>
    <phoneticPr fontId="4"/>
  </si>
  <si>
    <t>選択食</t>
    <rPh sb="0" eb="2">
      <t>センタク</t>
    </rPh>
    <rPh sb="2" eb="3">
      <t>ショク</t>
    </rPh>
    <phoneticPr fontId="4"/>
  </si>
  <si>
    <t>【</t>
    <phoneticPr fontId="4"/>
  </si>
  <si>
    <t>）</t>
    <phoneticPr fontId="4"/>
  </si>
  <si>
    <t>／</t>
    <phoneticPr fontId="4"/>
  </si>
  <si>
    <t>実施回数：</t>
    <rPh sb="0" eb="2">
      <t>ジッシ</t>
    </rPh>
    <rPh sb="2" eb="4">
      <t>カイスウ</t>
    </rPh>
    <phoneticPr fontId="4"/>
  </si>
  <si>
    <t>・</t>
    <phoneticPr fontId="4"/>
  </si>
  <si>
    <t>月・</t>
    <rPh sb="0" eb="1">
      <t>ツキ</t>
    </rPh>
    <phoneticPr fontId="4"/>
  </si>
  <si>
    <t>】</t>
    <phoneticPr fontId="4"/>
  </si>
  <si>
    <t>療養食等への配慮</t>
    <rPh sb="0" eb="2">
      <t>リョウヨウ</t>
    </rPh>
    <rPh sb="2" eb="3">
      <t>ショク</t>
    </rPh>
    <rPh sb="3" eb="4">
      <t>トウ</t>
    </rPh>
    <rPh sb="6" eb="8">
      <t>ハイリョ</t>
    </rPh>
    <phoneticPr fontId="4"/>
  </si>
  <si>
    <t>⑤給食実施状況</t>
    <rPh sb="1" eb="3">
      <t>キュウショク</t>
    </rPh>
    <rPh sb="3" eb="5">
      <t>ジッシ</t>
    </rPh>
    <rPh sb="5" eb="7">
      <t>ジョウキョウ</t>
    </rPh>
    <phoneticPr fontId="4"/>
  </si>
  <si>
    <t>食事、おやつ以外で提供しているもの</t>
    <rPh sb="0" eb="2">
      <t>ショクジ</t>
    </rPh>
    <rPh sb="6" eb="8">
      <t>イガイ</t>
    </rPh>
    <rPh sb="9" eb="11">
      <t>テイキョウ</t>
    </rPh>
    <phoneticPr fontId="4"/>
  </si>
  <si>
    <t>時</t>
    <rPh sb="0" eb="1">
      <t>ジ</t>
    </rPh>
    <phoneticPr fontId="4"/>
  </si>
  <si>
    <t>分から</t>
    <rPh sb="0" eb="1">
      <t>フン</t>
    </rPh>
    <phoneticPr fontId="4"/>
  </si>
  <si>
    <t>分頃</t>
    <rPh sb="0" eb="1">
      <t>フン</t>
    </rPh>
    <rPh sb="1" eb="2">
      <t>コロ</t>
    </rPh>
    <phoneticPr fontId="4"/>
  </si>
  <si>
    <t>おやつ</t>
    <phoneticPr fontId="4"/>
  </si>
  <si>
    <t>⑥給食関係の調査の状況</t>
    <rPh sb="1" eb="3">
      <t>キュウショク</t>
    </rPh>
    <rPh sb="3" eb="5">
      <t>カンケイ</t>
    </rPh>
    <rPh sb="6" eb="8">
      <t>チョウサ</t>
    </rPh>
    <rPh sb="9" eb="11">
      <t>ジョウキョウ</t>
    </rPh>
    <phoneticPr fontId="4"/>
  </si>
  <si>
    <t>⑦給食会議（委員会）等の開催状況</t>
    <rPh sb="1" eb="3">
      <t>キュウショク</t>
    </rPh>
    <rPh sb="3" eb="5">
      <t>カイギ</t>
    </rPh>
    <rPh sb="6" eb="9">
      <t>イインカイ</t>
    </rPh>
    <rPh sb="10" eb="11">
      <t>トウ</t>
    </rPh>
    <rPh sb="12" eb="14">
      <t>カイサイ</t>
    </rPh>
    <rPh sb="14" eb="16">
      <t>ジョウキョウ</t>
    </rPh>
    <phoneticPr fontId="4"/>
  </si>
  <si>
    <t>実施の有無</t>
    <rPh sb="0" eb="2">
      <t>ジッシ</t>
    </rPh>
    <rPh sb="3" eb="5">
      <t>ウム</t>
    </rPh>
    <phoneticPr fontId="15"/>
  </si>
  <si>
    <t>記録の有無</t>
    <rPh sb="0" eb="2">
      <t>キロク</t>
    </rPh>
    <rPh sb="3" eb="5">
      <t>ウム</t>
    </rPh>
    <phoneticPr fontId="15"/>
  </si>
  <si>
    <t>／</t>
    <phoneticPr fontId="4"/>
  </si>
  <si>
    <t>調査結果に基づく対応の具体例</t>
    <rPh sb="0" eb="2">
      <t>チョウサ</t>
    </rPh>
    <rPh sb="2" eb="4">
      <t>ケッカ</t>
    </rPh>
    <rPh sb="5" eb="6">
      <t>モト</t>
    </rPh>
    <rPh sb="8" eb="10">
      <t>タイオウ</t>
    </rPh>
    <rPh sb="11" eb="13">
      <t>グタイ</t>
    </rPh>
    <rPh sb="13" eb="14">
      <t>レイ</t>
    </rPh>
    <phoneticPr fontId="4"/>
  </si>
  <si>
    <t>⑧給食日誌の作成有無</t>
    <rPh sb="1" eb="3">
      <t>キュウショク</t>
    </rPh>
    <rPh sb="3" eb="5">
      <t>ニッシ</t>
    </rPh>
    <rPh sb="6" eb="8">
      <t>サクセイ</t>
    </rPh>
    <rPh sb="8" eb="10">
      <t>ウム</t>
    </rPh>
    <phoneticPr fontId="4"/>
  </si>
  <si>
    <t>⑨給食サービス向上への取り組み</t>
    <rPh sb="1" eb="3">
      <t>キュウショク</t>
    </rPh>
    <rPh sb="7" eb="9">
      <t>コウジョウ</t>
    </rPh>
    <rPh sb="11" eb="12">
      <t>ト</t>
    </rPh>
    <rPh sb="13" eb="14">
      <t>ク</t>
    </rPh>
    <phoneticPr fontId="4"/>
  </si>
  <si>
    <t>⑩検食の実施</t>
    <rPh sb="1" eb="2">
      <t>ケン</t>
    </rPh>
    <rPh sb="2" eb="3">
      <t>ショク</t>
    </rPh>
    <rPh sb="4" eb="6">
      <t>ジッシ</t>
    </rPh>
    <phoneticPr fontId="4"/>
  </si>
  <si>
    <t>実施者</t>
    <rPh sb="0" eb="3">
      <t>ジッシシャ</t>
    </rPh>
    <phoneticPr fontId="4"/>
  </si>
  <si>
    <t>分</t>
    <rPh sb="0" eb="1">
      <t>フン</t>
    </rPh>
    <phoneticPr fontId="4"/>
  </si>
  <si>
    <t>赤痢菌</t>
    <rPh sb="0" eb="2">
      <t>セキリ</t>
    </rPh>
    <rPh sb="2" eb="3">
      <t>キン</t>
    </rPh>
    <phoneticPr fontId="4"/>
  </si>
  <si>
    <t>サルモネラ菌</t>
    <rPh sb="5" eb="6">
      <t>キン</t>
    </rPh>
    <phoneticPr fontId="4"/>
  </si>
  <si>
    <t>腸管出血性大腸菌</t>
    <rPh sb="0" eb="2">
      <t>チョウカン</t>
    </rPh>
    <rPh sb="2" eb="5">
      <t>シュッケツセイ</t>
    </rPh>
    <rPh sb="5" eb="8">
      <t>ダイチョウキン</t>
    </rPh>
    <phoneticPr fontId="4"/>
  </si>
  <si>
    <t>実施延人員</t>
    <rPh sb="0" eb="2">
      <t>ジッシ</t>
    </rPh>
    <rPh sb="2" eb="3">
      <t>ノベ</t>
    </rPh>
    <rPh sb="3" eb="5">
      <t>ジンイン</t>
    </rPh>
    <phoneticPr fontId="4"/>
  </si>
  <si>
    <t>（４）保健所の立入調査・指導の状況</t>
    <rPh sb="3" eb="6">
      <t>ホケンジョ</t>
    </rPh>
    <rPh sb="7" eb="9">
      <t>タチイリ</t>
    </rPh>
    <rPh sb="9" eb="11">
      <t>チョウサ</t>
    </rPh>
    <rPh sb="12" eb="14">
      <t>シドウ</t>
    </rPh>
    <rPh sb="15" eb="17">
      <t>ジョウキョウ</t>
    </rPh>
    <phoneticPr fontId="4"/>
  </si>
  <si>
    <t>（５）調理業務の委託状況（調理業務を委託している施設のみ）</t>
    <rPh sb="3" eb="5">
      <t>チョウリ</t>
    </rPh>
    <rPh sb="5" eb="7">
      <t>ギョウム</t>
    </rPh>
    <rPh sb="8" eb="10">
      <t>イタク</t>
    </rPh>
    <rPh sb="10" eb="12">
      <t>ジョウキョウ</t>
    </rPh>
    <phoneticPr fontId="4"/>
  </si>
  <si>
    <t>文書</t>
    <rPh sb="0" eb="2">
      <t>ブンショ</t>
    </rPh>
    <phoneticPr fontId="2"/>
  </si>
  <si>
    <t>口頭</t>
    <rPh sb="0" eb="2">
      <t>コウトウ</t>
    </rPh>
    <phoneticPr fontId="2"/>
  </si>
  <si>
    <t>委託契約書の作成</t>
    <phoneticPr fontId="4"/>
  </si>
  <si>
    <t>作成（更新）</t>
    <rPh sb="0" eb="2">
      <t>サクセイ</t>
    </rPh>
    <rPh sb="3" eb="5">
      <t>コウシン</t>
    </rPh>
    <phoneticPr fontId="4"/>
  </si>
  <si>
    <t>献立作成</t>
    <phoneticPr fontId="4"/>
  </si>
  <si>
    <t>委託先栄養士</t>
    <rPh sb="0" eb="3">
      <t>イタクサキ</t>
    </rPh>
    <rPh sb="3" eb="6">
      <t>エイヨウシ</t>
    </rPh>
    <phoneticPr fontId="4"/>
  </si>
  <si>
    <t>（６）衛生管理の記録等</t>
    <rPh sb="3" eb="5">
      <t>エイセイ</t>
    </rPh>
    <rPh sb="5" eb="7">
      <t>カンリ</t>
    </rPh>
    <rPh sb="8" eb="11">
      <t>キロクトウ</t>
    </rPh>
    <phoneticPr fontId="4"/>
  </si>
  <si>
    <t>（７）保存食の実施状況</t>
    <rPh sb="3" eb="6">
      <t>ホゾンショク</t>
    </rPh>
    <rPh sb="7" eb="9">
      <t>ジッシ</t>
    </rPh>
    <rPh sb="9" eb="11">
      <t>ジョウキョウ</t>
    </rPh>
    <phoneticPr fontId="4"/>
  </si>
  <si>
    <t>配慮
内容</t>
    <rPh sb="0" eb="2">
      <t>ハイリョ</t>
    </rPh>
    <rPh sb="3" eb="5">
      <t>ナイヨウ</t>
    </rPh>
    <phoneticPr fontId="4"/>
  </si>
  <si>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4"/>
  </si>
  <si>
    <t>有（</t>
    <rPh sb="0" eb="1">
      <t>ア</t>
    </rPh>
    <phoneticPr fontId="4"/>
  </si>
  <si>
    <t>回/</t>
    <rPh sb="0" eb="1">
      <t>カイ</t>
    </rPh>
    <phoneticPr fontId="4"/>
  </si>
  <si>
    <t>委託業務従事者の
健康診断等の実施状況</t>
    <phoneticPr fontId="4"/>
  </si>
  <si>
    <t>業務遂行困難時の代行業者名</t>
    <phoneticPr fontId="4"/>
  </si>
  <si>
    <t>（参考）社会福祉施設における保存食の</t>
    <rPh sb="1" eb="3">
      <t>サンコウ</t>
    </rPh>
    <phoneticPr fontId="4"/>
  </si>
  <si>
    <t>（３）給食担当者の</t>
    <rPh sb="3" eb="5">
      <t>キュウショク</t>
    </rPh>
    <rPh sb="5" eb="8">
      <t>タントウシャ</t>
    </rPh>
    <phoneticPr fontId="4"/>
  </si>
  <si>
    <t>　　 検便実施状況</t>
    <phoneticPr fontId="4"/>
  </si>
  <si>
    <t>区　　分</t>
    <phoneticPr fontId="7"/>
  </si>
  <si>
    <t>防火管理者
職種・氏名</t>
    <rPh sb="6" eb="8">
      <t>ショクシュ</t>
    </rPh>
    <phoneticPr fontId="7"/>
  </si>
  <si>
    <t>資格の有無</t>
    <rPh sb="3" eb="5">
      <t>ウム</t>
    </rPh>
    <phoneticPr fontId="7"/>
  </si>
  <si>
    <t>①基本方針</t>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</si>
  <si>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4"/>
  </si>
  <si>
    <t>はい</t>
    <phoneticPr fontId="4"/>
  </si>
  <si>
    <t>いいえ</t>
    <phoneticPr fontId="4"/>
  </si>
  <si>
    <t>・</t>
    <phoneticPr fontId="4"/>
  </si>
  <si>
    <t>・</t>
    <phoneticPr fontId="4"/>
  </si>
  <si>
    <t>点検方法</t>
    <rPh sb="0" eb="2">
      <t>テンケン</t>
    </rPh>
    <rPh sb="2" eb="4">
      <t>ホウホウ</t>
    </rPh>
    <phoneticPr fontId="4"/>
  </si>
  <si>
    <t>点検有無</t>
    <rPh sb="0" eb="2">
      <t>テンケン</t>
    </rPh>
    <rPh sb="2" eb="4">
      <t>ウム</t>
    </rPh>
    <phoneticPr fontId="4"/>
  </si>
  <si>
    <t>実施回数</t>
    <rPh sb="0" eb="2">
      <t>ジッシ</t>
    </rPh>
    <rPh sb="2" eb="4">
      <t>カイスウ</t>
    </rPh>
    <phoneticPr fontId="4"/>
  </si>
  <si>
    <t>／</t>
    <phoneticPr fontId="4"/>
  </si>
  <si>
    <t>／</t>
    <phoneticPr fontId="4"/>
  </si>
  <si>
    <r>
      <t>実施回数</t>
    </r>
    <r>
      <rPr>
        <sz val="10"/>
        <color indexed="10"/>
        <rFont val="ＭＳ Ｐ明朝"/>
        <family val="1"/>
        <charset val="128"/>
      </rPr>
      <t/>
    </r>
    <rPh sb="0" eb="2">
      <t>ジッシ</t>
    </rPh>
    <rPh sb="2" eb="4">
      <t>カイスウ</t>
    </rPh>
    <phoneticPr fontId="4"/>
  </si>
  <si>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4"/>
  </si>
  <si>
    <t>３．「避難訓練（風水害）」欄には風水害を想定した避難訓練について記入してください。</t>
    <rPh sb="13" eb="14">
      <t>ラン</t>
    </rPh>
    <rPh sb="32" eb="34">
      <t>キニュウ</t>
    </rPh>
    <phoneticPr fontId="4"/>
  </si>
  <si>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</si>
  <si>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4"/>
  </si>
  <si>
    <t>④当該施設は、土砂災害警戒区域内である。</t>
    <rPh sb="1" eb="3">
      <t>トウガイ</t>
    </rPh>
    <rPh sb="3" eb="5">
      <t>シセツ</t>
    </rPh>
    <rPh sb="7" eb="9">
      <t>ドシャ</t>
    </rPh>
    <rPh sb="9" eb="11">
      <t>サイガイ</t>
    </rPh>
    <rPh sb="11" eb="13">
      <t>ケイカイ</t>
    </rPh>
    <rPh sb="13" eb="16">
      <t>クイキナイ</t>
    </rPh>
    <phoneticPr fontId="4"/>
  </si>
  <si>
    <t>運営管理に関するもの</t>
    <rPh sb="0" eb="2">
      <t>ウンエイ</t>
    </rPh>
    <rPh sb="2" eb="4">
      <t>カンリ</t>
    </rPh>
    <rPh sb="5" eb="6">
      <t>カン</t>
    </rPh>
    <phoneticPr fontId="4"/>
  </si>
  <si>
    <t>入所者の処遇に関するもの</t>
    <rPh sb="0" eb="3">
      <t>ニュウショシャ</t>
    </rPh>
    <rPh sb="4" eb="6">
      <t>ショグウ</t>
    </rPh>
    <rPh sb="7" eb="8">
      <t>カン</t>
    </rPh>
    <phoneticPr fontId="4"/>
  </si>
  <si>
    <t>諸規程、諸帳簿等</t>
    <rPh sb="0" eb="1">
      <t>モロ</t>
    </rPh>
    <rPh sb="1" eb="3">
      <t>キテイ</t>
    </rPh>
    <rPh sb="4" eb="5">
      <t>モロ</t>
    </rPh>
    <rPh sb="5" eb="7">
      <t>チョウボ</t>
    </rPh>
    <rPh sb="7" eb="8">
      <t>トウ</t>
    </rPh>
    <phoneticPr fontId="4"/>
  </si>
  <si>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4"/>
  </si>
  <si>
    <t>子の看護休暇制度</t>
    <rPh sb="0" eb="1">
      <t>コ</t>
    </rPh>
    <rPh sb="2" eb="4">
      <t>カンゴ</t>
    </rPh>
    <rPh sb="4" eb="6">
      <t>キュウカ</t>
    </rPh>
    <rPh sb="6" eb="8">
      <t>セイド</t>
    </rPh>
    <phoneticPr fontId="4"/>
  </si>
  <si>
    <t>・高年齢者雇用対策</t>
    <phoneticPr fontId="4"/>
  </si>
  <si>
    <t>継続雇用制度の採用　</t>
    <phoneticPr fontId="4"/>
  </si>
  <si>
    <t>定年制の廃止</t>
    <phoneticPr fontId="4"/>
  </si>
  <si>
    <t>段階的な定年の引き上げ</t>
    <rPh sb="9" eb="10">
      <t>ア</t>
    </rPh>
    <phoneticPr fontId="4"/>
  </si>
  <si>
    <t>・検食簿</t>
    <rPh sb="1" eb="3">
      <t>ケンショク</t>
    </rPh>
    <rPh sb="3" eb="4">
      <t>ボ</t>
    </rPh>
    <phoneticPr fontId="4"/>
  </si>
  <si>
    <t>・個人情報保護に関する考え方や方針に関する宣言</t>
    <phoneticPr fontId="4"/>
  </si>
  <si>
    <t>・個人情報の取扱いに関する規則</t>
    <phoneticPr fontId="4"/>
  </si>
  <si>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4"/>
  </si>
  <si>
    <t>・消防用設備等点検結果報告書</t>
    <phoneticPr fontId="4"/>
  </si>
  <si>
    <t>・児童個人記録ファイル</t>
    <rPh sb="1" eb="3">
      <t>ジドウ</t>
    </rPh>
    <rPh sb="3" eb="5">
      <t>コジン</t>
    </rPh>
    <rPh sb="5" eb="7">
      <t>キロク</t>
    </rPh>
    <phoneticPr fontId="4"/>
  </si>
  <si>
    <t>児童の身上調書等</t>
    <rPh sb="0" eb="2">
      <t>ジドウ</t>
    </rPh>
    <rPh sb="3" eb="4">
      <t>ミ</t>
    </rPh>
    <rPh sb="4" eb="5">
      <t>ウエ</t>
    </rPh>
    <rPh sb="5" eb="7">
      <t>チョウショ</t>
    </rPh>
    <rPh sb="7" eb="8">
      <t>トウ</t>
    </rPh>
    <phoneticPr fontId="4"/>
  </si>
  <si>
    <t>・児童の健康診断書</t>
    <rPh sb="1" eb="3">
      <t>ジドウ</t>
    </rPh>
    <rPh sb="4" eb="6">
      <t>ケンコウ</t>
    </rPh>
    <rPh sb="6" eb="9">
      <t>シンダンショ</t>
    </rPh>
    <phoneticPr fontId="4"/>
  </si>
  <si>
    <t>（３）身体拘束解消のための方策の実施状況</t>
    <phoneticPr fontId="4"/>
  </si>
  <si>
    <t>（２）事故発生の防止及び発生時の対応</t>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</si>
  <si>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</si>
  <si>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特殊浴</t>
    <rPh sb="0" eb="2">
      <t>トクシュ</t>
    </rPh>
    <rPh sb="2" eb="3">
      <t>ヨク</t>
    </rPh>
    <phoneticPr fontId="4"/>
  </si>
  <si>
    <t>（注）</t>
    <rPh sb="1" eb="2">
      <t>チュウ</t>
    </rPh>
    <phoneticPr fontId="4"/>
  </si>
  <si>
    <t>（３）衛生管理（循環式浴槽について）</t>
    <rPh sb="3" eb="5">
      <t>エイセイ</t>
    </rPh>
    <rPh sb="5" eb="7">
      <t>カンリ</t>
    </rPh>
    <rPh sb="8" eb="11">
      <t>ジュンカンシキ</t>
    </rPh>
    <rPh sb="11" eb="13">
      <t>ヨクソウ</t>
    </rPh>
    <phoneticPr fontId="4"/>
  </si>
  <si>
    <t>（４）衛生管理（加湿装置について）</t>
    <rPh sb="3" eb="5">
      <t>エイセイ</t>
    </rPh>
    <rPh sb="5" eb="7">
      <t>カンリ</t>
    </rPh>
    <rPh sb="8" eb="10">
      <t>カシツ</t>
    </rPh>
    <rPh sb="10" eb="12">
      <t>ソウチ</t>
    </rPh>
    <phoneticPr fontId="4"/>
  </si>
  <si>
    <t>（１）職種別職員充足状況</t>
    <phoneticPr fontId="4"/>
  </si>
  <si>
    <t xml:space="preserve">（２）医師の状況                                                </t>
    <phoneticPr fontId="4"/>
  </si>
  <si>
    <t>（４）１ヶ月の勤務割（記入例）</t>
    <rPh sb="11" eb="13">
      <t>キニュウ</t>
    </rPh>
    <rPh sb="13" eb="14">
      <t>レイ</t>
    </rPh>
    <phoneticPr fontId="4"/>
  </si>
  <si>
    <t>対象職種・氏名</t>
    <rPh sb="0" eb="2">
      <t>タイショウ</t>
    </rPh>
    <rPh sb="2" eb="4">
      <t>ショクシュ</t>
    </rPh>
    <rPh sb="5" eb="7">
      <t>シメイ</t>
    </rPh>
    <phoneticPr fontId="4"/>
  </si>
  <si>
    <t>参加者の属性</t>
    <rPh sb="0" eb="3">
      <t>サンカシャ</t>
    </rPh>
    <rPh sb="4" eb="6">
      <t>ゾクセイ</t>
    </rPh>
    <phoneticPr fontId="4"/>
  </si>
  <si>
    <t>／</t>
    <phoneticPr fontId="4"/>
  </si>
  <si>
    <t>個々の食事に
合わせた配慮</t>
    <phoneticPr fontId="4"/>
  </si>
  <si>
    <t>ノロウイルス</t>
    <phoneticPr fontId="4"/>
  </si>
  <si>
    <t>）</t>
    <phoneticPr fontId="4"/>
  </si>
  <si>
    <t>　非常勤職員</t>
    <phoneticPr fontId="4"/>
  </si>
  <si>
    <t>③給与栄養目標量の設定</t>
    <rPh sb="1" eb="3">
      <t>キュウヨ</t>
    </rPh>
    <rPh sb="3" eb="5">
      <t>エイヨウ</t>
    </rPh>
    <rPh sb="5" eb="7">
      <t>モクヒョウ</t>
    </rPh>
    <rPh sb="7" eb="8">
      <t>リョウ</t>
    </rPh>
    <rPh sb="9" eb="11">
      <t>セッテイ</t>
    </rPh>
    <phoneticPr fontId="4"/>
  </si>
  <si>
    <t>給与栄養目標量の設定時期</t>
    <rPh sb="0" eb="2">
      <t>キュウヨ</t>
    </rPh>
    <rPh sb="2" eb="4">
      <t>エイヨウ</t>
    </rPh>
    <rPh sb="4" eb="7">
      <t>モクヒョウリョウ</t>
    </rPh>
    <rPh sb="8" eb="10">
      <t>セッテイ</t>
    </rPh>
    <rPh sb="10" eb="12">
      <t>ジキ</t>
    </rPh>
    <phoneticPr fontId="4"/>
  </si>
  <si>
    <t>給与栄養量の設定方法</t>
    <rPh sb="0" eb="2">
      <t>キュウヨ</t>
    </rPh>
    <rPh sb="2" eb="4">
      <t>エイヨウ</t>
    </rPh>
    <rPh sb="4" eb="5">
      <t>リョウ</t>
    </rPh>
    <rPh sb="6" eb="8">
      <t>セッテイ</t>
    </rPh>
    <rPh sb="8" eb="10">
      <t>ホウホウ</t>
    </rPh>
    <phoneticPr fontId="4"/>
  </si>
  <si>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4"/>
  </si>
  <si>
    <t>（１）職員の採用・退職の状況</t>
    <phoneticPr fontId="4"/>
  </si>
  <si>
    <t>（注）個人情報に関するものを除き、実績を定期的に公表することが必要。</t>
    <rPh sb="1" eb="2">
      <t>チュウ</t>
    </rPh>
    <phoneticPr fontId="4"/>
  </si>
  <si>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4"/>
  </si>
  <si>
    <t>委員会の構成員</t>
    <rPh sb="0" eb="3">
      <t>イインカイ</t>
    </rPh>
    <rPh sb="4" eb="7">
      <t>コウセイイン</t>
    </rPh>
    <phoneticPr fontId="4"/>
  </si>
  <si>
    <t>事務長</t>
    <rPh sb="0" eb="3">
      <t>ジムチョウ</t>
    </rPh>
    <phoneticPr fontId="4"/>
  </si>
  <si>
    <t>その他（　　　　　）</t>
    <rPh sb="2" eb="3">
      <t>タ</t>
    </rPh>
    <phoneticPr fontId="4"/>
  </si>
  <si>
    <t>感染症防止検討委員会の
設置状況</t>
    <rPh sb="0" eb="3">
      <t>カンセンショウ</t>
    </rPh>
    <rPh sb="3" eb="5">
      <t>ボウシ</t>
    </rPh>
    <rPh sb="5" eb="7">
      <t>ケントウ</t>
    </rPh>
    <phoneticPr fontId="4"/>
  </si>
  <si>
    <t>）</t>
    <phoneticPr fontId="4"/>
  </si>
  <si>
    <t>①感染症予防対策の状況</t>
    <phoneticPr fontId="4"/>
  </si>
  <si>
    <t>虐待に
関する研修</t>
    <rPh sb="0" eb="2">
      <t>ギャクタイ</t>
    </rPh>
    <rPh sb="4" eb="5">
      <t>カン</t>
    </rPh>
    <rPh sb="7" eb="9">
      <t>ケンシュウ</t>
    </rPh>
    <phoneticPr fontId="4"/>
  </si>
  <si>
    <t>身体拘束に
関する研修</t>
    <phoneticPr fontId="4"/>
  </si>
  <si>
    <t>看護職員</t>
    <rPh sb="0" eb="4">
      <t>カンゴショクイン</t>
    </rPh>
    <phoneticPr fontId="4"/>
  </si>
  <si>
    <t>児童指導員</t>
    <rPh sb="0" eb="5">
      <t>ジドウシドウイン</t>
    </rPh>
    <phoneticPr fontId="4"/>
  </si>
  <si>
    <t>（年</t>
    <rPh sb="1" eb="2">
      <t>ネン</t>
    </rPh>
    <phoneticPr fontId="4"/>
  </si>
  <si>
    <t>回）</t>
    <rPh sb="0" eb="1">
      <t>カイ</t>
    </rPh>
    <phoneticPr fontId="4"/>
  </si>
  <si>
    <t>　　勤務時間がそれに満たない者を非常勤職員とする。</t>
    <phoneticPr fontId="4"/>
  </si>
  <si>
    <t>身体拘束等の適正化のための指針の整備状況</t>
    <rPh sb="16" eb="18">
      <t>セイビ</t>
    </rPh>
    <rPh sb="18" eb="20">
      <t>ジョウキョウ</t>
    </rPh>
    <phoneticPr fontId="4"/>
  </si>
  <si>
    <t>日作成）</t>
    <rPh sb="0" eb="1">
      <t>ニチ</t>
    </rPh>
    <rPh sb="1" eb="3">
      <t>サクセイ</t>
    </rPh>
    <phoneticPr fontId="4"/>
  </si>
  <si>
    <t>苦情受付窓口の
設置状況</t>
    <rPh sb="10" eb="12">
      <t>ジョウキョウ</t>
    </rPh>
    <phoneticPr fontId="4"/>
  </si>
  <si>
    <t>第三者委員の
設置状況</t>
    <rPh sb="0" eb="3">
      <t>ダイサンシャ</t>
    </rPh>
    <rPh sb="3" eb="5">
      <t>イイン</t>
    </rPh>
    <rPh sb="9" eb="11">
      <t>ジョウキョウ</t>
    </rPh>
    <phoneticPr fontId="4"/>
  </si>
  <si>
    <t>感染症及び食中毒の発生
及びまん延防止のための
指針の整備状況</t>
    <rPh sb="9" eb="11">
      <t>ハッセイ</t>
    </rPh>
    <rPh sb="27" eb="29">
      <t>セイビ</t>
    </rPh>
    <rPh sb="29" eb="31">
      <t>ジョウキョウ</t>
    </rPh>
    <phoneticPr fontId="4"/>
  </si>
  <si>
    <t>あいまいな名目の費用徴収ではなく、費用の内訳が明らかになっているか。</t>
    <phoneticPr fontId="4"/>
  </si>
  <si>
    <t>利用者又はその家族等に事前に充分な説明を行い、その同意を得ているか。</t>
    <phoneticPr fontId="4"/>
  </si>
  <si>
    <t>運営規程において定められ、その内容が重要事項説明書等に反映されているか。</t>
    <rPh sb="24" eb="25">
      <t>ショ</t>
    </rPh>
    <rPh sb="25" eb="26">
      <t>トウ</t>
    </rPh>
    <phoneticPr fontId="4"/>
  </si>
  <si>
    <t>参加
職員</t>
    <rPh sb="0" eb="2">
      <t>サンカ</t>
    </rPh>
    <rPh sb="3" eb="5">
      <t>ショクイン</t>
    </rPh>
    <phoneticPr fontId="4"/>
  </si>
  <si>
    <t>給食会議への
出席状況</t>
    <rPh sb="9" eb="11">
      <t>ジョウキョウ</t>
    </rPh>
    <phoneticPr fontId="4"/>
  </si>
  <si>
    <t>虐待の防止のための対策を検討する委員会の設置状況</t>
    <rPh sb="0" eb="2">
      <t>ギャクタイ</t>
    </rPh>
    <rPh sb="3" eb="5">
      <t>ボウシ</t>
    </rPh>
    <rPh sb="9" eb="11">
      <t>タイサク</t>
    </rPh>
    <rPh sb="12" eb="14">
      <t>ケントウ</t>
    </rPh>
    <rPh sb="22" eb="24">
      <t>ジョウキョウ</t>
    </rPh>
    <phoneticPr fontId="4"/>
  </si>
  <si>
    <t>事故発生時の県・市町村、家族への
連絡体制の整備有無</t>
    <rPh sb="24" eb="26">
      <t>ウム</t>
    </rPh>
    <phoneticPr fontId="4"/>
  </si>
  <si>
    <t>　　太枠内黄色部分以外についてはご記入願います。</t>
    <rPh sb="17" eb="19">
      <t>キニュウ</t>
    </rPh>
    <rPh sb="19" eb="20">
      <t>ネガ</t>
    </rPh>
    <phoneticPr fontId="4"/>
  </si>
  <si>
    <t>施設
種別</t>
    <rPh sb="0" eb="2">
      <t>シセツ</t>
    </rPh>
    <rPh sb="3" eb="5">
      <t>シュベツ</t>
    </rPh>
    <phoneticPr fontId="7"/>
  </si>
  <si>
    <t>（９）苦情解決への取り組み</t>
    <rPh sb="3" eb="5">
      <t>クジョウ</t>
    </rPh>
    <rPh sb="5" eb="7">
      <t>カイケツ</t>
    </rPh>
    <rPh sb="9" eb="10">
      <t>ト</t>
    </rPh>
    <rPh sb="11" eb="12">
      <t>ク</t>
    </rPh>
    <phoneticPr fontId="4"/>
  </si>
  <si>
    <t>（５）防災設備の保守点検状況</t>
    <rPh sb="3" eb="5">
      <t>ボウサイ</t>
    </rPh>
    <rPh sb="5" eb="7">
      <t>セツビ</t>
    </rPh>
    <rPh sb="8" eb="10">
      <t>ホシュ</t>
    </rPh>
    <rPh sb="10" eb="12">
      <t>テンケン</t>
    </rPh>
    <rPh sb="12" eb="14">
      <t>ジョウキョウ</t>
    </rPh>
    <phoneticPr fontId="7"/>
  </si>
  <si>
    <t>保存食の
実施有無</t>
    <rPh sb="0" eb="3">
      <t>ホゾンショク</t>
    </rPh>
    <rPh sb="5" eb="7">
      <t>ジッシ</t>
    </rPh>
    <rPh sb="7" eb="9">
      <t>ウム</t>
    </rPh>
    <phoneticPr fontId="4"/>
  </si>
  <si>
    <t>健康診断の実施状況の確認</t>
    <rPh sb="10" eb="12">
      <t>カクニン</t>
    </rPh>
    <phoneticPr fontId="4"/>
  </si>
  <si>
    <t>検便の実施状況の確認</t>
    <rPh sb="8" eb="10">
      <t>カクニン</t>
    </rPh>
    <phoneticPr fontId="4"/>
  </si>
  <si>
    <t>研修の実施状況の確認</t>
    <rPh sb="0" eb="2">
      <t>ケンシュウ</t>
    </rPh>
    <rPh sb="3" eb="5">
      <t>ジッシ</t>
    </rPh>
    <rPh sb="5" eb="7">
      <t>ジョウキョウ</t>
    </rPh>
    <rPh sb="8" eb="10">
      <t>カクニン</t>
    </rPh>
    <phoneticPr fontId="4"/>
  </si>
  <si>
    <t>献立表の整備有無</t>
    <rPh sb="0" eb="2">
      <t>コンダテ</t>
    </rPh>
    <rPh sb="2" eb="3">
      <t>ヒョウ</t>
    </rPh>
    <rPh sb="4" eb="6">
      <t>セイビ</t>
    </rPh>
    <rPh sb="6" eb="8">
      <t>ウム</t>
    </rPh>
    <phoneticPr fontId="4"/>
  </si>
  <si>
    <t>行事食等の実施状況</t>
    <rPh sb="0" eb="3">
      <t>ギョウジショク</t>
    </rPh>
    <rPh sb="3" eb="4">
      <t>トウ</t>
    </rPh>
    <rPh sb="5" eb="7">
      <t>ジッシ</t>
    </rPh>
    <rPh sb="7" eb="9">
      <t>ジョウキョウ</t>
    </rPh>
    <phoneticPr fontId="4"/>
  </si>
  <si>
    <t>栄養ケアマネジメントの実施有無</t>
    <rPh sb="0" eb="2">
      <t>エイヨウ</t>
    </rPh>
    <rPh sb="11" eb="13">
      <t>ジッシ</t>
    </rPh>
    <rPh sb="13" eb="15">
      <t>ウム</t>
    </rPh>
    <phoneticPr fontId="4"/>
  </si>
  <si>
    <t>給与栄養量の計算の実施有無</t>
    <rPh sb="0" eb="2">
      <t>キュウヨ</t>
    </rPh>
    <rPh sb="2" eb="4">
      <t>エイヨウ</t>
    </rPh>
    <rPh sb="4" eb="5">
      <t>リョウ</t>
    </rPh>
    <rPh sb="6" eb="8">
      <t>ケイサン</t>
    </rPh>
    <rPh sb="9" eb="11">
      <t>ジッシ</t>
    </rPh>
    <rPh sb="11" eb="13">
      <t>ウム</t>
    </rPh>
    <phoneticPr fontId="4"/>
  </si>
  <si>
    <t>期間</t>
    <rPh sb="0" eb="2">
      <t>キカン</t>
    </rPh>
    <phoneticPr fontId="4"/>
  </si>
  <si>
    <t>健康診断の回数の増加</t>
    <rPh sb="0" eb="2">
      <t>ケンコウ</t>
    </rPh>
    <rPh sb="2" eb="4">
      <t>シンダン</t>
    </rPh>
    <rPh sb="5" eb="7">
      <t>カイスウ</t>
    </rPh>
    <rPh sb="8" eb="10">
      <t>ゾウカ</t>
    </rPh>
    <phoneticPr fontId="2"/>
  </si>
  <si>
    <t>循環式浴槽の使用有無</t>
    <phoneticPr fontId="4"/>
  </si>
  <si>
    <t>水質検査記録の保管状況</t>
    <rPh sb="7" eb="9">
      <t>ホカン</t>
    </rPh>
    <rPh sb="9" eb="11">
      <t>ジョウキョウ</t>
    </rPh>
    <phoneticPr fontId="4"/>
  </si>
  <si>
    <t>点検記録の保管状況</t>
    <phoneticPr fontId="4"/>
  </si>
  <si>
    <t>貯湯槽の清掃及び消毒の実施状況</t>
    <rPh sb="4" eb="6">
      <t>セイソウ</t>
    </rPh>
    <rPh sb="6" eb="7">
      <t>オヨ</t>
    </rPh>
    <rPh sb="8" eb="10">
      <t>ショウドク</t>
    </rPh>
    <phoneticPr fontId="4"/>
  </si>
  <si>
    <t>浴槽水の換水頻度</t>
    <rPh sb="0" eb="2">
      <t>ヨクソウ</t>
    </rPh>
    <rPh sb="2" eb="3">
      <t>スイ</t>
    </rPh>
    <phoneticPr fontId="4"/>
  </si>
  <si>
    <r>
      <t>ろ過器、循環配水管について</t>
    </r>
    <r>
      <rPr>
        <strike/>
        <sz val="9"/>
        <color rgb="FFFF0000"/>
        <rFont val="ＭＳ Ｐ明朝"/>
        <family val="1"/>
        <charset val="128"/>
      </rPr>
      <t/>
    </r>
    <rPh sb="4" eb="6">
      <t>ジュンカン</t>
    </rPh>
    <rPh sb="6" eb="9">
      <t>ハイスイカン</t>
    </rPh>
    <phoneticPr fontId="4"/>
  </si>
  <si>
    <t>事故発生の防止のための
指針の整備状況</t>
    <rPh sb="17" eb="19">
      <t>ジョウキョウ</t>
    </rPh>
    <phoneticPr fontId="4"/>
  </si>
  <si>
    <t>２．ろ過器の前に設置されている設備。浴槽の下にある排水口のことではないので注意。</t>
    <phoneticPr fontId="4"/>
  </si>
  <si>
    <t>事故報告書の整備、保存状況</t>
    <rPh sb="2" eb="5">
      <t>ホウコクショ</t>
    </rPh>
    <rPh sb="11" eb="13">
      <t>ジョウキョウ</t>
    </rPh>
    <phoneticPr fontId="4"/>
  </si>
  <si>
    <t>賠償すべき事故が発生した場合における、損害賠償を速やかに行う体制の整備有無</t>
    <rPh sb="30" eb="32">
      <t>タイセイ</t>
    </rPh>
    <rPh sb="33" eb="35">
      <t>セイビ</t>
    </rPh>
    <rPh sb="35" eb="37">
      <t>ウム</t>
    </rPh>
    <phoneticPr fontId="4"/>
  </si>
  <si>
    <t>内容</t>
    <rPh sb="0" eb="2">
      <t>ナイヨウ</t>
    </rPh>
    <phoneticPr fontId="4"/>
  </si>
  <si>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4"/>
  </si>
  <si>
    <t>身体拘束等に係る委員会の設置状況</t>
    <rPh sb="6" eb="7">
      <t>カカ</t>
    </rPh>
    <rPh sb="14" eb="16">
      <t>ジョウキョウ</t>
    </rPh>
    <phoneticPr fontId="4"/>
  </si>
  <si>
    <t>③ケース会議について</t>
    <rPh sb="4" eb="6">
      <t>カイギ</t>
    </rPh>
    <phoneticPr fontId="4"/>
  </si>
  <si>
    <t>・実施状況</t>
    <rPh sb="1" eb="3">
      <t>ジッシ</t>
    </rPh>
    <rPh sb="3" eb="5">
      <t>ジョウキョウ</t>
    </rPh>
    <phoneticPr fontId="4"/>
  </si>
  <si>
    <t>40歳未満の職員に対する健康診断（35歳を除く）</t>
    <rPh sb="3" eb="5">
      <t>ミマン</t>
    </rPh>
    <rPh sb="9" eb="10">
      <t>タイ</t>
    </rPh>
    <rPh sb="19" eb="20">
      <t>サイ</t>
    </rPh>
    <rPh sb="21" eb="22">
      <t>ノゾ</t>
    </rPh>
    <phoneticPr fontId="4"/>
  </si>
  <si>
    <t>地上権、賃借権設定の有無</t>
    <rPh sb="0" eb="3">
      <t>チジョウケン</t>
    </rPh>
    <rPh sb="4" eb="7">
      <t>チンシャクケン</t>
    </rPh>
    <rPh sb="7" eb="9">
      <t>セッテイ</t>
    </rPh>
    <rPh sb="10" eb="12">
      <t>ウム</t>
    </rPh>
    <phoneticPr fontId="4"/>
  </si>
  <si>
    <t>現員</t>
    <phoneticPr fontId="4"/>
  </si>
  <si>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4"/>
  </si>
  <si>
    <t>３．該当のないシートにつきましても、「該当なし」と記載したうえで提出してください。</t>
    <rPh sb="2" eb="4">
      <t>ガイトウ</t>
    </rPh>
    <phoneticPr fontId="7"/>
  </si>
  <si>
    <t>※適宜コピーしてご使用ください。</t>
    <rPh sb="1" eb="3">
      <t>テキギ</t>
    </rPh>
    <rPh sb="9" eb="11">
      <t>シヨウ</t>
    </rPh>
    <phoneticPr fontId="25"/>
  </si>
  <si>
    <t>e-mail</t>
    <phoneticPr fontId="4"/>
  </si>
  <si>
    <t>屋外遊技場　※2</t>
    <rPh sb="0" eb="2">
      <t>オクガイ</t>
    </rPh>
    <rPh sb="2" eb="5">
      <t>ユウギジョウ</t>
    </rPh>
    <phoneticPr fontId="4"/>
  </si>
  <si>
    <t>静養室　※3</t>
    <rPh sb="0" eb="2">
      <t>セイヨウ</t>
    </rPh>
    <rPh sb="2" eb="3">
      <t>シツ</t>
    </rPh>
    <phoneticPr fontId="4"/>
  </si>
  <si>
    <t>聴力検査室　※4</t>
    <rPh sb="0" eb="2">
      <t>チョウリョク</t>
    </rPh>
    <rPh sb="2" eb="5">
      <t>ケンサシツ</t>
    </rPh>
    <phoneticPr fontId="4"/>
  </si>
  <si>
    <t>屋外遊技場の
代替場所の状況
※2</t>
    <rPh sb="0" eb="5">
      <t>オクガイユウギジョウ</t>
    </rPh>
    <rPh sb="7" eb="9">
      <t>ダイタイ</t>
    </rPh>
    <rPh sb="9" eb="11">
      <t>バショ</t>
    </rPh>
    <rPh sb="12" eb="14">
      <t>ジョウキョウ</t>
    </rPh>
    <phoneticPr fontId="4"/>
  </si>
  <si>
    <r>
      <t xml:space="preserve">身体の不自由を
助ける設備　※5
</t>
    </r>
    <r>
      <rPr>
        <sz val="10"/>
        <rFont val="Yu Gothic UI"/>
        <family val="3"/>
        <charset val="128"/>
      </rPr>
      <t>（浴室や便所の手すり等）</t>
    </r>
    <rPh sb="0" eb="2">
      <t>カラダ</t>
    </rPh>
    <rPh sb="3" eb="6">
      <t>フジユウ</t>
    </rPh>
    <rPh sb="8" eb="9">
      <t>タス</t>
    </rPh>
    <rPh sb="11" eb="13">
      <t>セツビ</t>
    </rPh>
    <rPh sb="18" eb="20">
      <t>ヨクシツ</t>
    </rPh>
    <rPh sb="21" eb="23">
      <t>ベンジョ</t>
    </rPh>
    <rPh sb="24" eb="25">
      <t>テ</t>
    </rPh>
    <rPh sb="27" eb="28">
      <t>トウ</t>
    </rPh>
    <phoneticPr fontId="4"/>
  </si>
  <si>
    <t>２．非正規職員とは、1日6時間以上かつ月20日以上勤務するものをいう（いわゆるパート職員を含む）。</t>
    <rPh sb="2" eb="3">
      <t>ヒ</t>
    </rPh>
    <rPh sb="42" eb="44">
      <t>ショクイン</t>
    </rPh>
    <rPh sb="45" eb="46">
      <t>フク</t>
    </rPh>
    <phoneticPr fontId="4"/>
  </si>
  <si>
    <t>配置基準数（A）</t>
    <phoneticPr fontId="4"/>
  </si>
  <si>
    <t>常勤職員（B）</t>
    <rPh sb="0" eb="2">
      <t>ジョウキン</t>
    </rPh>
    <rPh sb="2" eb="4">
      <t>ショクイン</t>
    </rPh>
    <phoneticPr fontId="4"/>
  </si>
  <si>
    <r>
      <t>　</t>
    </r>
    <r>
      <rPr>
        <sz val="11"/>
        <rFont val="Yu Gothic UI"/>
        <family val="3"/>
        <charset val="128"/>
      </rPr>
      <t>差引過不足（B-A）</t>
    </r>
    <r>
      <rPr>
        <sz val="11"/>
        <color indexed="10"/>
        <rFont val="Yu Gothic UI"/>
        <family val="3"/>
        <charset val="128"/>
      </rPr>
      <t>　</t>
    </r>
    <phoneticPr fontId="4"/>
  </si>
  <si>
    <t>嘱　託
※1</t>
    <phoneticPr fontId="4"/>
  </si>
  <si>
    <t>専　任</t>
    <phoneticPr fontId="4"/>
  </si>
  <si>
    <t>直接処遇職員</t>
    <rPh sb="0" eb="6">
      <t>チョクセツショグウショクイン</t>
    </rPh>
    <phoneticPr fontId="4"/>
  </si>
  <si>
    <t>現員</t>
    <rPh sb="0" eb="1">
      <t>ウツツ</t>
    </rPh>
    <rPh sb="1" eb="2">
      <t>イン</t>
    </rPh>
    <phoneticPr fontId="4"/>
  </si>
  <si>
    <t>非正規職員
※2</t>
    <rPh sb="0" eb="1">
      <t>ヒ</t>
    </rPh>
    <phoneticPr fontId="4"/>
  </si>
  <si>
    <t>1回当たりの診療人数</t>
    <phoneticPr fontId="4"/>
  </si>
  <si>
    <t>　　区分　　　　　　　</t>
    <phoneticPr fontId="4"/>
  </si>
  <si>
    <t xml:space="preserve"> 医　師</t>
    <phoneticPr fontId="4"/>
  </si>
  <si>
    <t>区分</t>
    <rPh sb="0" eb="2">
      <t>クブン</t>
    </rPh>
    <phoneticPr fontId="4"/>
  </si>
  <si>
    <t>職種別</t>
    <rPh sb="0" eb="3">
      <t>ショクシュベツ</t>
    </rPh>
    <phoneticPr fontId="4"/>
  </si>
  <si>
    <t>嘱　託
※5</t>
    <phoneticPr fontId="4"/>
  </si>
  <si>
    <t>１．本表は、常勤職員（1日6時間以上、かつ月20日以上勤務する、いわゆる常勤パート職員を含む）について記入してください。</t>
    <phoneticPr fontId="4"/>
  </si>
  <si>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4"/>
  </si>
  <si>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4"/>
  </si>
  <si>
    <r>
      <t xml:space="preserve">昇給
</t>
    </r>
    <r>
      <rPr>
        <sz val="10"/>
        <rFont val="Yu Gothic UI"/>
        <family val="3"/>
        <charset val="128"/>
      </rPr>
      <t>(直近1年間の昇給の有無)</t>
    </r>
    <rPh sb="0" eb="2">
      <t>ショウキュウ</t>
    </rPh>
    <rPh sb="5" eb="6">
      <t>キン</t>
    </rPh>
    <phoneticPr fontId="4"/>
  </si>
  <si>
    <t>職種
※1
※2</t>
    <rPh sb="0" eb="2">
      <t>ショクシュ</t>
    </rPh>
    <phoneticPr fontId="4"/>
  </si>
  <si>
    <t>現施設
就　職
年月日</t>
    <rPh sb="0" eb="1">
      <t>ゲン</t>
    </rPh>
    <rPh sb="1" eb="3">
      <t>シセツ</t>
    </rPh>
    <rPh sb="4" eb="5">
      <t>ジュ</t>
    </rPh>
    <rPh sb="6" eb="7">
      <t>ショク</t>
    </rPh>
    <rPh sb="8" eb="11">
      <t>ネンガッピ</t>
    </rPh>
    <phoneticPr fontId="4"/>
  </si>
  <si>
    <t>昨年1年間の給与支給総額（賞与を含む）</t>
    <rPh sb="0" eb="2">
      <t>サクネン</t>
    </rPh>
    <rPh sb="3" eb="4">
      <t>ネン</t>
    </rPh>
    <rPh sb="4" eb="5">
      <t>カン</t>
    </rPh>
    <phoneticPr fontId="4"/>
  </si>
  <si>
    <t>※3</t>
    <phoneticPr fontId="4"/>
  </si>
  <si>
    <t>　　なお、職種欄～保険の加入状況欄及び備考欄についてはご記入願います。</t>
    <rPh sb="17" eb="18">
      <t>オヨ</t>
    </rPh>
    <rPh sb="19" eb="22">
      <t>ビコウラン</t>
    </rPh>
    <phoneticPr fontId="4"/>
  </si>
  <si>
    <t>OT</t>
    <phoneticPr fontId="25"/>
  </si>
  <si>
    <t>PT</t>
    <phoneticPr fontId="3"/>
  </si>
  <si>
    <t>管理栄養士</t>
    <rPh sb="0" eb="2">
      <t>カンリ</t>
    </rPh>
    <rPh sb="2" eb="5">
      <t>エイヨウシ</t>
    </rPh>
    <phoneticPr fontId="4"/>
  </si>
  <si>
    <t>調理員</t>
    <rPh sb="0" eb="3">
      <t>チョウリイン</t>
    </rPh>
    <phoneticPr fontId="25"/>
  </si>
  <si>
    <t>児童発達支援管理責任者</t>
    <rPh sb="0" eb="2">
      <t>ジドウ</t>
    </rPh>
    <rPh sb="2" eb="4">
      <t>ハッタツ</t>
    </rPh>
    <rPh sb="4" eb="6">
      <t>シエン</t>
    </rPh>
    <rPh sb="6" eb="8">
      <t>カンリ</t>
    </rPh>
    <rPh sb="8" eb="11">
      <t>セキニンシャ</t>
    </rPh>
    <phoneticPr fontId="3"/>
  </si>
  <si>
    <t>事務員</t>
    <rPh sb="0" eb="3">
      <t>ジムイン</t>
    </rPh>
    <phoneticPr fontId="3"/>
  </si>
  <si>
    <t>保育士</t>
    <rPh sb="0" eb="3">
      <t>ホイクシ</t>
    </rPh>
    <phoneticPr fontId="25"/>
  </si>
  <si>
    <t>言語聴覚士</t>
    <rPh sb="0" eb="2">
      <t>ゲンゴ</t>
    </rPh>
    <rPh sb="2" eb="5">
      <t>チョウカクシ</t>
    </rPh>
    <phoneticPr fontId="3"/>
  </si>
  <si>
    <t>機能訓練担当職員</t>
    <rPh sb="0" eb="2">
      <t>キノウ</t>
    </rPh>
    <rPh sb="2" eb="4">
      <t>クンレン</t>
    </rPh>
    <rPh sb="4" eb="6">
      <t>タントウ</t>
    </rPh>
    <rPh sb="6" eb="8">
      <t>ショクイン</t>
    </rPh>
    <phoneticPr fontId="3"/>
  </si>
  <si>
    <t>（２）職員の給与等（その他の職員用）</t>
    <rPh sb="3" eb="5">
      <t>ショクイン</t>
    </rPh>
    <rPh sb="6" eb="8">
      <t>キュウヨ</t>
    </rPh>
    <rPh sb="8" eb="9">
      <t>ナド</t>
    </rPh>
    <rPh sb="12" eb="13">
      <t>タ</t>
    </rPh>
    <rPh sb="14" eb="16">
      <t>ショクイン</t>
    </rPh>
    <rPh sb="16" eb="18">
      <t>セイショクイン</t>
    </rPh>
    <phoneticPr fontId="4"/>
  </si>
  <si>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</si>
  <si>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</si>
  <si>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</si>
  <si>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</si>
  <si>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4"/>
  </si>
  <si>
    <t>第1週</t>
    <rPh sb="0" eb="1">
      <t>ダイ</t>
    </rPh>
    <rPh sb="2" eb="3">
      <t>シュウ</t>
    </rPh>
    <phoneticPr fontId="4"/>
  </si>
  <si>
    <t>第2週</t>
    <rPh sb="0" eb="1">
      <t>ダイ</t>
    </rPh>
    <rPh sb="2" eb="3">
      <t>シュウ</t>
    </rPh>
    <phoneticPr fontId="4"/>
  </si>
  <si>
    <t>第3週</t>
    <rPh sb="0" eb="1">
      <t>ダイ</t>
    </rPh>
    <rPh sb="2" eb="3">
      <t>シュウ</t>
    </rPh>
    <phoneticPr fontId="4"/>
  </si>
  <si>
    <t>第4週</t>
    <rPh sb="0" eb="1">
      <t>ダイ</t>
    </rPh>
    <rPh sb="2" eb="3">
      <t>シュウ</t>
    </rPh>
    <phoneticPr fontId="4"/>
  </si>
  <si>
    <t>第5週</t>
    <rPh sb="0" eb="1">
      <t>ダイ</t>
    </rPh>
    <rPh sb="2" eb="3">
      <t>シュウ</t>
    </rPh>
    <phoneticPr fontId="4"/>
  </si>
  <si>
    <t>1ヶ月の合計
(休憩時間を
含む)</t>
    <rPh sb="2" eb="3">
      <t>ゲツ</t>
    </rPh>
    <rPh sb="4" eb="6">
      <t>ゴウケイ</t>
    </rPh>
    <rPh sb="8" eb="10">
      <t>キュウケイ</t>
    </rPh>
    <rPh sb="10" eb="12">
      <t>ジカン</t>
    </rPh>
    <rPh sb="14" eb="15">
      <t>フク</t>
    </rPh>
    <phoneticPr fontId="4"/>
  </si>
  <si>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4"/>
  </si>
  <si>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4"/>
  </si>
  <si>
    <t>a</t>
    <phoneticPr fontId="4"/>
  </si>
  <si>
    <t>b</t>
    <phoneticPr fontId="4"/>
  </si>
  <si>
    <t>c</t>
    <phoneticPr fontId="4"/>
  </si>
  <si>
    <t>5年6月</t>
    <rPh sb="1" eb="2">
      <t>ネン</t>
    </rPh>
    <rPh sb="3" eb="4">
      <t>ツキ</t>
    </rPh>
    <phoneticPr fontId="4"/>
  </si>
  <si>
    <t>4年0月</t>
    <rPh sb="1" eb="2">
      <t>ネン</t>
    </rPh>
    <rPh sb="3" eb="4">
      <t>ツキ</t>
    </rPh>
    <phoneticPr fontId="4"/>
  </si>
  <si>
    <t>3年6月</t>
    <rPh sb="1" eb="2">
      <t>ネン</t>
    </rPh>
    <rPh sb="3" eb="4">
      <t>ツキ</t>
    </rPh>
    <phoneticPr fontId="4"/>
  </si>
  <si>
    <t>2年2月</t>
    <rPh sb="1" eb="2">
      <t>ネン</t>
    </rPh>
    <rPh sb="3" eb="4">
      <t>ツキ</t>
    </rPh>
    <phoneticPr fontId="4"/>
  </si>
  <si>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263" eb="265">
      <t>ケンム</t>
    </rPh>
    <rPh sb="265" eb="266">
      <t>サキ</t>
    </rPh>
    <rPh sb="268" eb="270">
      <t>ゴウケイ</t>
    </rPh>
    <rPh sb="272" eb="273">
      <t>ゲツ</t>
    </rPh>
    <rPh sb="273" eb="275">
      <t>キンム</t>
    </rPh>
    <rPh sb="275" eb="277">
      <t>ジカン</t>
    </rPh>
    <rPh sb="278" eb="280">
      <t>ジョウキン</t>
    </rPh>
    <rPh sb="280" eb="282">
      <t>ジカン</t>
    </rPh>
    <rPh sb="283" eb="284">
      <t>コ</t>
    </rPh>
    <rPh sb="286" eb="288">
      <t>バアイ</t>
    </rPh>
    <rPh sb="312" eb="313">
      <t>サキ</t>
    </rPh>
    <rPh sb="313" eb="314">
      <t>オヨ</t>
    </rPh>
    <rPh sb="316" eb="318">
      <t>ケンム</t>
    </rPh>
    <rPh sb="318" eb="319">
      <t>サキ</t>
    </rPh>
    <rPh sb="321" eb="323">
      <t>キンム</t>
    </rPh>
    <rPh sb="323" eb="325">
      <t>ジカン</t>
    </rPh>
    <phoneticPr fontId="4"/>
  </si>
  <si>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25"/>
  </si>
  <si>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4"/>
  </si>
  <si>
    <t>６．職員の状況</t>
    <rPh sb="2" eb="4">
      <t>ショクイン</t>
    </rPh>
    <rPh sb="5" eb="7">
      <t>ジョウキョウ</t>
    </rPh>
    <phoneticPr fontId="4"/>
  </si>
  <si>
    <r>
      <t>※問診等</t>
    </r>
    <r>
      <rPr>
        <sz val="9"/>
        <rFont val="Yu Gothic UI"/>
        <family val="3"/>
        <charset val="128"/>
      </rPr>
      <t>（既往症・業務歴・自覚症状）</t>
    </r>
    <rPh sb="1" eb="3">
      <t>モンシン</t>
    </rPh>
    <rPh sb="3" eb="4">
      <t>トウ</t>
    </rPh>
    <rPh sb="5" eb="8">
      <t>キオウショウ</t>
    </rPh>
    <rPh sb="9" eb="12">
      <t>ギョウムレキ</t>
    </rPh>
    <phoneticPr fontId="4"/>
  </si>
  <si>
    <r>
      <t>※尿検査</t>
    </r>
    <r>
      <rPr>
        <sz val="9"/>
        <rFont val="Yu Gothic UI"/>
        <family val="3"/>
        <charset val="128"/>
      </rPr>
      <t>（糖・蛋白）</t>
    </r>
    <rPh sb="1" eb="4">
      <t>ニョウケンサ</t>
    </rPh>
    <rPh sb="5" eb="6">
      <t>トウ</t>
    </rPh>
    <rPh sb="7" eb="9">
      <t>タンパク</t>
    </rPh>
    <phoneticPr fontId="4"/>
  </si>
  <si>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4"/>
  </si>
  <si>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4"/>
  </si>
  <si>
    <r>
      <t>※肝機能</t>
    </r>
    <r>
      <rPr>
        <sz val="9"/>
        <rFont val="Yu Gothic UI"/>
        <family val="3"/>
        <charset val="128"/>
      </rPr>
      <t>(GOT、GPT、γ-GTP)</t>
    </r>
    <rPh sb="1" eb="4">
      <t>カンキノウ</t>
    </rPh>
    <phoneticPr fontId="4"/>
  </si>
  <si>
    <r>
      <t>肝機能</t>
    </r>
    <r>
      <rPr>
        <sz val="9"/>
        <rFont val="Yu Gothic UI"/>
        <family val="3"/>
        <charset val="128"/>
      </rPr>
      <t>(GOT、GPT、γ-GTP)</t>
    </r>
    <rPh sb="0" eb="3">
      <t>カンキノウ</t>
    </rPh>
    <phoneticPr fontId="4"/>
  </si>
  <si>
    <r>
      <t>※血糖検査</t>
    </r>
    <r>
      <rPr>
        <sz val="9"/>
        <rFont val="Yu Gothic UI"/>
        <family val="3"/>
        <charset val="128"/>
      </rPr>
      <t>（空腹時血糖orヘモグロビンA1C）</t>
    </r>
    <rPh sb="1" eb="3">
      <t>ケットウ</t>
    </rPh>
    <rPh sb="3" eb="5">
      <t>ケンサ</t>
    </rPh>
    <rPh sb="6" eb="9">
      <t>クウフクジ</t>
    </rPh>
    <rPh sb="9" eb="11">
      <t>ケットウ</t>
    </rPh>
    <phoneticPr fontId="4"/>
  </si>
  <si>
    <r>
      <t>血糖検査</t>
    </r>
    <r>
      <rPr>
        <sz val="9"/>
        <rFont val="Yu Gothic UI"/>
        <family val="3"/>
        <charset val="128"/>
      </rPr>
      <t>（空腹時血糖orヘモグロビンA1C）</t>
    </r>
    <rPh sb="0" eb="2">
      <t>ケットウ</t>
    </rPh>
    <rPh sb="2" eb="4">
      <t>ケンサ</t>
    </rPh>
    <rPh sb="5" eb="8">
      <t>クウフクジ</t>
    </rPh>
    <rPh sb="8" eb="10">
      <t>ケットウ</t>
    </rPh>
    <phoneticPr fontId="4"/>
  </si>
  <si>
    <r>
      <t>※血中脂質検査</t>
    </r>
    <r>
      <rPr>
        <sz val="9"/>
        <rFont val="Yu Gothic UI"/>
        <family val="3"/>
        <charset val="128"/>
      </rPr>
      <t>（TG、HDL-cho、LDL-cho）</t>
    </r>
    <rPh sb="1" eb="3">
      <t>ケッチュウ</t>
    </rPh>
    <rPh sb="3" eb="5">
      <t>シシツ</t>
    </rPh>
    <rPh sb="5" eb="7">
      <t>ケンサ</t>
    </rPh>
    <phoneticPr fontId="4"/>
  </si>
  <si>
    <r>
      <t>血中脂質検査</t>
    </r>
    <r>
      <rPr>
        <sz val="9"/>
        <rFont val="Yu Gothic UI"/>
        <family val="3"/>
        <charset val="128"/>
      </rPr>
      <t>（TG、HDL-cho、LDL-cho）</t>
    </r>
    <rPh sb="0" eb="2">
      <t>ケッチュウ</t>
    </rPh>
    <rPh sb="2" eb="4">
      <t>シシツ</t>
    </rPh>
    <rPh sb="4" eb="6">
      <t>ケンサ</t>
    </rPh>
    <phoneticPr fontId="4"/>
  </si>
  <si>
    <t>７．児童の状況</t>
    <rPh sb="2" eb="4">
      <t>ジドウ</t>
    </rPh>
    <phoneticPr fontId="4"/>
  </si>
  <si>
    <t>1級</t>
    <phoneticPr fontId="4"/>
  </si>
  <si>
    <t>2級</t>
    <phoneticPr fontId="4"/>
  </si>
  <si>
    <t>3級</t>
    <phoneticPr fontId="4"/>
  </si>
  <si>
    <t>4級</t>
    <phoneticPr fontId="4"/>
  </si>
  <si>
    <t>5級</t>
    <phoneticPr fontId="4"/>
  </si>
  <si>
    <t>6級</t>
    <phoneticPr fontId="4"/>
  </si>
  <si>
    <t>８．児童の処遇状況</t>
    <rPh sb="2" eb="4">
      <t>ジドウ</t>
    </rPh>
    <phoneticPr fontId="4"/>
  </si>
  <si>
    <t>８．児童の処遇状況</t>
    <phoneticPr fontId="4"/>
  </si>
  <si>
    <t>1週間あたりの
実施回数</t>
    <rPh sb="1" eb="3">
      <t>シュウカン</t>
    </rPh>
    <rPh sb="8" eb="12">
      <t>ジッシカイスウ</t>
    </rPh>
    <phoneticPr fontId="4"/>
  </si>
  <si>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4"/>
  </si>
  <si>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4"/>
  </si>
  <si>
    <t>８．児童の処遇状況</t>
    <rPh sb="2" eb="4">
      <t>ジドウ</t>
    </rPh>
    <rPh sb="5" eb="7">
      <t>ショグウ</t>
    </rPh>
    <rPh sb="7" eb="9">
      <t>ジョウキョウ</t>
    </rPh>
    <phoneticPr fontId="4"/>
  </si>
  <si>
    <t>残留塩素濃度の測定記録の保管状況</t>
    <rPh sb="7" eb="9">
      <t>ソクテイ</t>
    </rPh>
    <rPh sb="9" eb="11">
      <t>キロク</t>
    </rPh>
    <phoneticPr fontId="4"/>
  </si>
  <si>
    <t>９．児童処遇に関する配慮・工夫等</t>
    <rPh sb="2" eb="4">
      <t>ジドウ</t>
    </rPh>
    <phoneticPr fontId="4"/>
  </si>
  <si>
    <t>循環配管等の点検状況※1</t>
    <rPh sb="8" eb="10">
      <t>ジョウキョウ</t>
    </rPh>
    <phoneticPr fontId="4"/>
  </si>
  <si>
    <t>集毛器（ヘアキャッチャー）の
清掃頻度※2</t>
    <phoneticPr fontId="4"/>
  </si>
  <si>
    <t>※3年以上保存</t>
    <rPh sb="2" eb="3">
      <t>ネン</t>
    </rPh>
    <rPh sb="3" eb="5">
      <t>イジョウ</t>
    </rPh>
    <rPh sb="5" eb="7">
      <t>ホゾン</t>
    </rPh>
    <phoneticPr fontId="4"/>
  </si>
  <si>
    <t>10．定期健康診断の状況</t>
    <rPh sb="3" eb="5">
      <t>テイキ</t>
    </rPh>
    <rPh sb="5" eb="7">
      <t>ケンコウ</t>
    </rPh>
    <rPh sb="7" eb="9">
      <t>シンダン</t>
    </rPh>
    <rPh sb="10" eb="12">
      <t>ジョウキョウ</t>
    </rPh>
    <phoneticPr fontId="2"/>
  </si>
  <si>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</si>
  <si>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11．その他日常生活費</t>
    <rPh sb="5" eb="6">
      <t>タ</t>
    </rPh>
    <rPh sb="6" eb="8">
      <t>ニチジョウ</t>
    </rPh>
    <rPh sb="8" eb="11">
      <t>セイカツヒ</t>
    </rPh>
    <phoneticPr fontId="4"/>
  </si>
  <si>
    <r>
      <t xml:space="preserve">内容
</t>
    </r>
    <r>
      <rPr>
        <sz val="11"/>
        <color indexed="8"/>
        <rFont val="Yu Gothic UI"/>
        <family val="3"/>
        <charset val="128"/>
      </rPr>
      <t>(身の回り品、教養娯楽費等)</t>
    </r>
    <rPh sb="0" eb="2">
      <t>ナイヨウ</t>
    </rPh>
    <rPh sb="4" eb="5">
      <t>ミ</t>
    </rPh>
    <rPh sb="6" eb="7">
      <t>マワ</t>
    </rPh>
    <rPh sb="8" eb="9">
      <t>ヒン</t>
    </rPh>
    <rPh sb="10" eb="12">
      <t>キョウヨウ</t>
    </rPh>
    <rPh sb="12" eb="15">
      <t>ゴラクヒ</t>
    </rPh>
    <rPh sb="15" eb="16">
      <t>トウ</t>
    </rPh>
    <phoneticPr fontId="4"/>
  </si>
  <si>
    <r>
      <t xml:space="preserve">金額
</t>
    </r>
    <r>
      <rPr>
        <sz val="11"/>
        <color indexed="8"/>
        <rFont val="Yu Gothic UI"/>
        <family val="3"/>
        <charset val="128"/>
      </rPr>
      <t>(円)</t>
    </r>
    <rPh sb="0" eb="2">
      <t>キンガク</t>
    </rPh>
    <rPh sb="4" eb="5">
      <t>エン</t>
    </rPh>
    <phoneticPr fontId="4"/>
  </si>
  <si>
    <t>12．給食の状況</t>
    <rPh sb="3" eb="5">
      <t>キュウショク</t>
    </rPh>
    <rPh sb="6" eb="8">
      <t>ジョウキョウ</t>
    </rPh>
    <phoneticPr fontId="7"/>
  </si>
  <si>
    <t>直近1ヶ月実績</t>
    <rPh sb="0" eb="2">
      <t>チョッキン</t>
    </rPh>
    <rPh sb="4" eb="5">
      <t>ゲツ</t>
    </rPh>
    <rPh sb="5" eb="7">
      <t>ジッセキ</t>
    </rPh>
    <phoneticPr fontId="4"/>
  </si>
  <si>
    <t>（g）</t>
    <phoneticPr fontId="4"/>
  </si>
  <si>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4"/>
  </si>
  <si>
    <t>　　　　保存期間等について社援施117号</t>
    <phoneticPr fontId="4"/>
  </si>
  <si>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4"/>
  </si>
  <si>
    <t>例）調理員5人が6月に検便を</t>
    <phoneticPr fontId="4"/>
  </si>
  <si>
    <t>　   2回ずつ実施する場合</t>
    <phoneticPr fontId="4"/>
  </si>
  <si>
    <t xml:space="preserve">     対象人員：5人</t>
    <phoneticPr fontId="4"/>
  </si>
  <si>
    <t xml:space="preserve">     実施延人員：10人</t>
    <phoneticPr fontId="4"/>
  </si>
  <si>
    <t>避難確保計画の策定有無</t>
    <rPh sb="0" eb="2">
      <t>ヒナン</t>
    </rPh>
    <rPh sb="2" eb="4">
      <t>カクホ</t>
    </rPh>
    <rPh sb="4" eb="6">
      <t>ケイカク</t>
    </rPh>
    <rPh sb="7" eb="9">
      <t>サクテイ</t>
    </rPh>
    <rPh sb="9" eb="11">
      <t>ウム</t>
    </rPh>
    <phoneticPr fontId="4"/>
  </si>
  <si>
    <t>（４）消防署の立入検査</t>
    <rPh sb="3" eb="6">
      <t>ショウボウショ</t>
    </rPh>
    <rPh sb="7" eb="11">
      <t>タチイリケンサ</t>
    </rPh>
    <phoneticPr fontId="4"/>
  </si>
  <si>
    <t>消防署への事前通報・立会い</t>
    <rPh sb="10" eb="12">
      <t>タチアイ</t>
    </rPh>
    <phoneticPr fontId="7"/>
  </si>
  <si>
    <t>※消さないでください。</t>
    <rPh sb="1" eb="2">
      <t>ケ</t>
    </rPh>
    <phoneticPr fontId="25"/>
  </si>
  <si>
    <t>14．諸規程等の整備状況</t>
    <rPh sb="3" eb="4">
      <t>モロ</t>
    </rPh>
    <rPh sb="4" eb="6">
      <t>キテイ</t>
    </rPh>
    <rPh sb="6" eb="7">
      <t>トウ</t>
    </rPh>
    <rPh sb="8" eb="10">
      <t>セイビ</t>
    </rPh>
    <rPh sb="10" eb="12">
      <t>ジョウキョウ</t>
    </rPh>
    <phoneticPr fontId="4"/>
  </si>
  <si>
    <t>最長2歳までの育児休業の取得</t>
    <rPh sb="0" eb="2">
      <t>サイチョウ</t>
    </rPh>
    <rPh sb="3" eb="4">
      <t>サイ</t>
    </rPh>
    <rPh sb="7" eb="9">
      <t>イクジ</t>
    </rPh>
    <rPh sb="9" eb="11">
      <t>キュウギョウ</t>
    </rPh>
    <rPh sb="12" eb="14">
      <t>シュトク</t>
    </rPh>
    <phoneticPr fontId="4"/>
  </si>
  <si>
    <t>（１）施設の概要</t>
    <phoneticPr fontId="4"/>
  </si>
  <si>
    <t>（２）建物設備の状況</t>
    <rPh sb="3" eb="5">
      <t>タテモノ</t>
    </rPh>
    <rPh sb="5" eb="7">
      <t>セツビ</t>
    </rPh>
    <rPh sb="8" eb="10">
      <t>ジョウキョウ</t>
    </rPh>
    <phoneticPr fontId="4"/>
  </si>
  <si>
    <t>13．災害事故防止対策</t>
    <rPh sb="3" eb="5">
      <t>サイガイ</t>
    </rPh>
    <rPh sb="5" eb="7">
      <t>ジコ</t>
    </rPh>
    <rPh sb="7" eb="9">
      <t>ボウシ</t>
    </rPh>
    <rPh sb="9" eb="11">
      <t>タイサク</t>
    </rPh>
    <phoneticPr fontId="7"/>
  </si>
  <si>
    <t>４．就業規則、給与規程及び献立表（直近1ヶ月分）を一部添付してください。</t>
    <rPh sb="2" eb="4">
      <t>シュウギョウ</t>
    </rPh>
    <rPh sb="4" eb="6">
      <t>キソク</t>
    </rPh>
    <rPh sb="7" eb="9">
      <t>キュウヨ</t>
    </rPh>
    <rPh sb="9" eb="11">
      <t>キテイ</t>
    </rPh>
    <rPh sb="11" eb="12">
      <t>オヨ</t>
    </rPh>
    <rPh sb="13" eb="16">
      <t>コンダテヒョウ</t>
    </rPh>
    <rPh sb="17" eb="19">
      <t>チョッキン</t>
    </rPh>
    <rPh sb="21" eb="22">
      <t>ゲツ</t>
    </rPh>
    <rPh sb="22" eb="23">
      <t>ブン</t>
    </rPh>
    <rPh sb="25" eb="27">
      <t>イチブ</t>
    </rPh>
    <rPh sb="27" eb="29">
      <t>テンプ</t>
    </rPh>
    <phoneticPr fontId="7"/>
  </si>
  <si>
    <t>施設名</t>
    <rPh sb="0" eb="3">
      <t>シセツメイ</t>
    </rPh>
    <phoneticPr fontId="4"/>
  </si>
  <si>
    <t>　木工・あみもの・裁縫・タイプライティング・</t>
    <phoneticPr fontId="4"/>
  </si>
  <si>
    <t>　機械・手工芸・粘土・陶芸等、造型意欲をかきたて</t>
    <phoneticPr fontId="4"/>
  </si>
  <si>
    <t>　運動機能の回復と心理的更生を図るもの</t>
    <phoneticPr fontId="4"/>
  </si>
  <si>
    <t>　マッサージ・温浴・電気的療法・物理的手段による</t>
    <phoneticPr fontId="4"/>
  </si>
  <si>
    <t>　機能回復訓練等</t>
    <phoneticPr fontId="4"/>
  </si>
  <si>
    <t>　レクリエーション療法・心理療法・ラジオ体操・</t>
    <phoneticPr fontId="4"/>
  </si>
  <si>
    <t>　歩行訓練</t>
    <phoneticPr fontId="4"/>
  </si>
  <si>
    <t>勤務時間</t>
    <rPh sb="0" eb="4">
      <t>キンムジカン</t>
    </rPh>
    <phoneticPr fontId="2"/>
  </si>
  <si>
    <t>区分</t>
    <rPh sb="0" eb="1">
      <t>ク</t>
    </rPh>
    <rPh sb="1" eb="2">
      <t>ブン</t>
    </rPh>
    <phoneticPr fontId="4"/>
  </si>
  <si>
    <t>残食調査</t>
    <rPh sb="0" eb="1">
      <t>ザン</t>
    </rPh>
    <rPh sb="1" eb="2">
      <t>ショク</t>
    </rPh>
    <rPh sb="2" eb="4">
      <t>チョウサ</t>
    </rPh>
    <phoneticPr fontId="4"/>
  </si>
  <si>
    <t>（例※2）R3年6月2,4,7日</t>
    <rPh sb="1" eb="2">
      <t>レイ</t>
    </rPh>
    <rPh sb="7" eb="8">
      <t>ネン</t>
    </rPh>
    <rPh sb="9" eb="10">
      <t>ガツ</t>
    </rPh>
    <rPh sb="15" eb="16">
      <t>ニチ</t>
    </rPh>
    <phoneticPr fontId="25"/>
  </si>
  <si>
    <t>全職員　40名（ユニット毎に実施）</t>
    <rPh sb="0" eb="3">
      <t>ゼンショクイン</t>
    </rPh>
    <rPh sb="6" eb="7">
      <t>メイ</t>
    </rPh>
    <rPh sb="12" eb="13">
      <t>ゴト</t>
    </rPh>
    <rPh sb="14" eb="16">
      <t>ジッシ</t>
    </rPh>
    <phoneticPr fontId="25"/>
  </si>
  <si>
    <t>食中毒予防について</t>
    <rPh sb="0" eb="3">
      <t>ショクチュウドク</t>
    </rPh>
    <rPh sb="3" eb="5">
      <t>ヨボウ</t>
    </rPh>
    <phoneticPr fontId="25"/>
  </si>
  <si>
    <t>法人会議室</t>
    <rPh sb="0" eb="2">
      <t>ホウジン</t>
    </rPh>
    <rPh sb="2" eb="5">
      <t>カイギシツ</t>
    </rPh>
    <phoneticPr fontId="25"/>
  </si>
  <si>
    <t>資料の配付</t>
    <rPh sb="0" eb="2">
      <t>シリョウ</t>
    </rPh>
    <rPh sb="3" eb="5">
      <t>ハイフ</t>
    </rPh>
    <phoneticPr fontId="4"/>
  </si>
  <si>
    <t>本表は、資料作成時において職員配置基準数に対して欠員が生じている場合に記入してください。</t>
    <phoneticPr fontId="4"/>
  </si>
  <si>
    <t>（４）1ヶ月の勤務割</t>
    <phoneticPr fontId="4"/>
  </si>
  <si>
    <t>　【４（４）．1ヶ月の勤務割（記入例）】のシートを参考に作成してください。</t>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</si>
  <si>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4"/>
  </si>
  <si>
    <r>
      <t xml:space="preserve">単位
</t>
    </r>
    <r>
      <rPr>
        <sz val="8"/>
        <color theme="1"/>
        <rFont val="Yu Gothic UI"/>
        <family val="3"/>
        <charset val="128"/>
      </rPr>
      <t>(月・回数等)</t>
    </r>
    <rPh sb="0" eb="2">
      <t>タンイ</t>
    </rPh>
    <rPh sb="4" eb="5">
      <t>ツキ</t>
    </rPh>
    <rPh sb="6" eb="9">
      <t>カイスウトウ</t>
    </rPh>
    <phoneticPr fontId="4"/>
  </si>
  <si>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4"/>
  </si>
  <si>
    <r>
      <t>指導実施月の前々月の職員配置状況</t>
    </r>
    <r>
      <rPr>
        <sz val="9"/>
        <rFont val="Yu Gothic UI"/>
        <family val="3"/>
        <charset val="128"/>
      </rPr>
      <t>(</t>
    </r>
    <r>
      <rPr>
        <sz val="11"/>
        <rFont val="Yu Gothic UI"/>
        <family val="3"/>
        <charset val="128"/>
      </rPr>
      <t>　　　</t>
    </r>
    <r>
      <rPr>
        <sz val="9"/>
        <rFont val="Yu Gothic UI"/>
        <family val="3"/>
        <charset val="128"/>
      </rPr>
      <t>年</t>
    </r>
    <r>
      <rPr>
        <sz val="11"/>
        <rFont val="Yu Gothic UI"/>
        <family val="3"/>
        <charset val="128"/>
      </rPr>
      <t>　　　</t>
    </r>
    <r>
      <rPr>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4"/>
  </si>
  <si>
    <t>消防法17-3-3による消防署への報告</t>
    <rPh sb="0" eb="3">
      <t>ショウボウホウ</t>
    </rPh>
    <rPh sb="12" eb="15">
      <t>ショウボウショ</t>
    </rPh>
    <rPh sb="17" eb="19">
      <t>ホウコク</t>
    </rPh>
    <phoneticPr fontId="7"/>
  </si>
  <si>
    <t>１．労働者名簿等を綴じている順番で記入してください。</t>
    <phoneticPr fontId="25"/>
  </si>
  <si>
    <t>２．当該職員が派遣職員である場合は、備考欄にその旨記入してください。</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</si>
</sst>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h:mm;@"/>
    <numFmt numFmtId="177" formatCode="#;\-#;&quot;&quot;;@"/>
    <numFmt numFmtId="178" formatCode="#;\-#;&quot;&quot;;@\ "/>
  </numFmts>
  <fonts count="61"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1"/>
      <name val="ＭＳ Ｐ明朝"/>
      <family val="1"/>
      <charset val="128"/>
    </font>
    <font>
      <sz val="6"/>
      <name val="ＭＳ Ｐゴシック"/>
      <family val="3"/>
      <charset val="128"/>
    </font>
    <font>
      <sz val="10.8"/>
      <name val="ＭＳ Ｐ明朝"/>
      <family val="1"/>
      <charset val="128"/>
    </font>
    <font>
      <sz val="24"/>
      <name val="ＭＳ Ｐ明朝"/>
      <family val="1"/>
      <charset val="128"/>
    </font>
    <font>
      <sz val="6"/>
      <name val="ＭＳ 明朝"/>
      <family val="1"/>
      <charset val="128"/>
    </font>
    <font>
      <sz val="10.75"/>
      <name val="ＭＳ Ｐ明朝"/>
      <family val="1"/>
      <charset val="128"/>
    </font>
    <font>
      <sz val="10.75"/>
      <name val="ＭＳ 明朝"/>
      <family val="1"/>
      <charset val="128"/>
    </font>
    <font>
      <sz val="9"/>
      <name val="ＭＳ Ｐ明朝"/>
      <family val="1"/>
      <charset val="128"/>
    </font>
    <font>
      <sz val="11"/>
      <color theme="1"/>
      <name val="游ゴシック"/>
      <family val="3"/>
      <charset val="128"/>
      <scheme val="minor"/>
    </font>
    <font>
      <b/>
      <sz val="10"/>
      <name val="ＭＳ ゴシック"/>
      <family val="3"/>
      <charset val="128"/>
    </font>
    <font>
      <sz val="14"/>
      <name val="ＭＳ 明朝"/>
      <family val="1"/>
      <charset val="128"/>
    </font>
    <font>
      <sz val="9"/>
      <color rgb="FF000000"/>
      <name val="Meiryo UI"/>
      <family val="3"/>
      <charset val="128"/>
    </font>
    <font>
      <u/>
      <sz val="11"/>
      <color indexed="12"/>
      <name val="ＭＳ Ｐゴシック"/>
      <family val="3"/>
      <charset val="128"/>
    </font>
    <font>
      <sz val="10"/>
      <color indexed="10"/>
      <name val="ＭＳ Ｐ明朝"/>
      <family val="1"/>
      <charset val="128"/>
    </font>
    <font>
      <strike/>
      <sz val="9"/>
      <color rgb="FFFF0000"/>
      <name val="ＭＳ Ｐ明朝"/>
      <family val="1"/>
      <charset val="128"/>
    </font>
    <font>
      <sz val="24"/>
      <name val="Yu Gothic UI"/>
      <family val="3"/>
      <charset val="128"/>
    </font>
    <font>
      <sz val="10.8"/>
      <name val="Yu Gothic UI"/>
      <family val="3"/>
      <charset val="128"/>
    </font>
    <font>
      <sz val="18"/>
      <name val="Yu Gothic UI"/>
      <family val="3"/>
      <charset val="128"/>
    </font>
    <font>
      <b/>
      <sz val="24"/>
      <name val="Yu Gothic UI"/>
      <family val="3"/>
      <charset val="128"/>
    </font>
    <font>
      <sz val="14"/>
      <name val="Yu Gothic UI"/>
      <family val="3"/>
      <charset val="128"/>
    </font>
    <font>
      <sz val="16"/>
      <name val="Yu Gothic UI"/>
      <family val="3"/>
      <charset val="128"/>
    </font>
    <font>
      <sz val="11"/>
      <name val="Yu Gothic UI"/>
      <family val="3"/>
      <charset val="128"/>
    </font>
    <font>
      <sz val="6"/>
      <name val="游ゴシック"/>
      <family val="2"/>
      <charset val="128"/>
      <scheme val="minor"/>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1"/>
      <color indexed="10"/>
      <name val="Yu Gothic UI"/>
      <family val="3"/>
      <charset val="128"/>
    </font>
    <font>
      <sz val="9"/>
      <name val="Yu Gothic UI"/>
      <family val="3"/>
      <charset val="128"/>
    </font>
    <font>
      <b/>
      <sz val="11"/>
      <color rgb="FFFF000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b/>
      <sz val="10.75"/>
      <name val="Yu Gothic UI"/>
      <family val="3"/>
      <charset val="128"/>
    </font>
    <font>
      <sz val="10.75"/>
      <name val="Yu Gothic UI"/>
      <family val="3"/>
      <charset val="128"/>
    </font>
    <font>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10"/>
      <name val="Yu Gothic UI"/>
      <family val="3"/>
      <charset val="128"/>
    </font>
    <font>
      <u/>
      <sz val="11"/>
      <color rgb="FFFF0000"/>
      <name val="Yu Gothic UI"/>
      <family val="3"/>
      <charset val="128"/>
    </font>
    <font>
      <b/>
      <sz val="14"/>
      <color theme="1"/>
      <name val="Yu Gothic UI"/>
      <family val="3"/>
      <charset val="128"/>
    </font>
    <font>
      <sz val="14"/>
      <color theme="1"/>
      <name val="Yu Gothic UI"/>
      <family val="3"/>
      <charset val="128"/>
    </font>
    <font>
      <sz val="11"/>
      <color theme="1"/>
      <name val="Yu Gothic UI"/>
      <family val="3"/>
      <charset val="128"/>
    </font>
    <font>
      <sz val="11"/>
      <color indexed="8"/>
      <name val="Yu Gothic UI"/>
      <family val="3"/>
      <charset val="128"/>
    </font>
    <font>
      <sz val="10.75"/>
      <color rgb="FFFF0000"/>
      <name val="Yu Gothic UI"/>
      <family val="3"/>
      <charset val="128"/>
    </font>
    <font>
      <strike/>
      <sz val="11"/>
      <color rgb="FFFF0000"/>
      <name val="Yu Gothic UI"/>
      <family val="3"/>
      <charset val="128"/>
    </font>
    <font>
      <sz val="12"/>
      <name val="Yu Gothic UI"/>
      <family val="3"/>
      <charset val="128"/>
    </font>
    <font>
      <b/>
      <sz val="12"/>
      <color indexed="81"/>
      <name val="Yu Gothic UI"/>
      <family val="3"/>
      <charset val="128"/>
    </font>
    <font>
      <sz val="8"/>
      <color theme="1"/>
      <name val="Yu Gothic UI"/>
      <family val="3"/>
      <charset val="128"/>
    </font>
    <font>
      <b/>
      <sz val="8"/>
      <name val="Yu Gothic UI"/>
      <family val="3"/>
      <charset val="128"/>
    </font>
  </fonts>
  <fills count="12">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s>
  <borders count="248">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diagonal/>
    </border>
    <border>
      <left style="medium">
        <color indexed="64"/>
      </left>
      <right/>
      <top/>
      <bottom/>
      <diagonal/>
    </border>
    <border>
      <left style="medium">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style="medium">
        <color indexed="64"/>
      </top>
      <bottom style="hair">
        <color indexed="64"/>
      </bottom>
      <diagonal/>
    </border>
    <border>
      <left/>
      <right/>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22"/>
      </left>
      <right style="thin">
        <color indexed="22"/>
      </right>
      <top style="thin">
        <color indexed="22"/>
      </top>
      <bottom style="thin">
        <color indexed="22"/>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right style="double">
        <color indexed="64"/>
      </right>
      <top style="medium">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diagonalUp="1">
      <left style="thin">
        <color indexed="64"/>
      </left>
      <right style="thin">
        <color indexed="64"/>
      </right>
      <top/>
      <bottom style="thin">
        <color indexed="64"/>
      </bottom>
      <diagonal style="thin">
        <color indexed="64"/>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diagonalDown="1">
      <left style="medium">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double">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s>
  <cellStyleXfs count="14">
    <xf numFmtId="0" fontId="0" fillId="0" borderId="0"/>
    <xf numFmtId="0" fontId="9" fillId="0" borderId="0"/>
    <xf numFmtId="0" fontId="9" fillId="0" borderId="0"/>
    <xf numFmtId="0" fontId="9" fillId="0" borderId="0"/>
    <xf numFmtId="0" fontId="11" fillId="0" borderId="0">
      <alignment vertical="center"/>
    </xf>
    <xf numFmtId="0" fontId="2" fillId="8" borderId="123"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3" fillId="0" borderId="0"/>
    <xf numFmtId="0" fontId="2" fillId="0" borderId="0"/>
    <xf numFmtId="38" fontId="2" fillId="0" borderId="0" applyFont="0" applyFill="0" applyBorder="0" applyAlignment="0" applyProtection="0">
      <alignment vertical="center"/>
    </xf>
    <xf numFmtId="0" fontId="2" fillId="0" borderId="0"/>
    <xf numFmtId="38" fontId="1" fillId="0" borderId="0" applyFont="0" applyFill="0" applyBorder="0" applyAlignment="0" applyProtection="0">
      <alignment vertical="center"/>
    </xf>
  </cellStyleXfs>
  <cellXfs count="2214">
    <xf numFmtId="0" fontId="0" fillId="0" borderId="0" xfId="0"/>
    <xf numFmtId="0" fontId="5" fillId="0" borderId="0" xfId="0" applyFont="1" applyAlignment="1" applyProtection="1">
      <alignment vertical="center"/>
      <protection hidden="1"/>
    </xf>
    <xf numFmtId="0" fontId="6" fillId="0" borderId="0" xfId="0" applyFont="1" applyAlignment="1" applyProtection="1">
      <alignment vertical="center"/>
      <protection hidden="1"/>
    </xf>
    <xf numFmtId="0" fontId="3" fillId="0" borderId="0" xfId="0" applyFont="1" applyAlignment="1" applyProtection="1">
      <alignment vertical="center"/>
      <protection hidden="1"/>
    </xf>
    <xf numFmtId="0" fontId="3" fillId="0" borderId="0" xfId="0" applyFont="1" applyBorder="1" applyProtection="1">
      <protection hidden="1"/>
    </xf>
    <xf numFmtId="0" fontId="8" fillId="0" borderId="0" xfId="0" applyFont="1" applyBorder="1" applyAlignment="1" applyProtection="1">
      <alignment vertical="center"/>
      <protection hidden="1"/>
    </xf>
    <xf numFmtId="0" fontId="8" fillId="0" borderId="0" xfId="1" applyFont="1" applyBorder="1" applyAlignment="1" applyProtection="1">
      <alignment vertical="center"/>
      <protection hidden="1"/>
    </xf>
    <xf numFmtId="0" fontId="8" fillId="0" borderId="0" xfId="2" applyFont="1" applyAlignment="1" applyProtection="1">
      <alignment vertical="center"/>
      <protection hidden="1"/>
    </xf>
    <xf numFmtId="0" fontId="3" fillId="0" borderId="0" xfId="0" applyFont="1" applyFill="1" applyAlignment="1" applyProtection="1">
      <alignment vertical="center"/>
      <protection hidden="1"/>
    </xf>
    <xf numFmtId="0" fontId="8" fillId="0" borderId="0" xfId="0" applyFont="1" applyFill="1" applyBorder="1" applyAlignment="1" applyProtection="1">
      <alignment vertical="center"/>
      <protection hidden="1"/>
    </xf>
    <xf numFmtId="0" fontId="3" fillId="0" borderId="0" xfId="0" applyFont="1" applyFill="1" applyAlignment="1" applyProtection="1">
      <alignment vertical="center"/>
      <protection hidden="1"/>
    </xf>
    <xf numFmtId="0" fontId="3" fillId="0" borderId="0" xfId="0" applyFont="1" applyAlignment="1" applyProtection="1">
      <alignment vertical="center"/>
      <protection hidden="1"/>
    </xf>
    <xf numFmtId="0" fontId="3" fillId="0" borderId="0" xfId="0" applyFont="1" applyFill="1" applyAlignment="1" applyProtection="1">
      <alignment vertical="center"/>
      <protection hidden="1"/>
    </xf>
    <xf numFmtId="0" fontId="3" fillId="0" borderId="0" xfId="4" applyFont="1">
      <alignment vertical="center"/>
    </xf>
    <xf numFmtId="0" fontId="3" fillId="0" borderId="0" xfId="0" applyFont="1"/>
    <xf numFmtId="0" fontId="3" fillId="0" borderId="0" xfId="4" applyFont="1" applyBorder="1">
      <alignment vertical="center"/>
    </xf>
    <xf numFmtId="0" fontId="3" fillId="0" borderId="0" xfId="0" applyFont="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0" xfId="0" applyFont="1" applyFill="1" applyAlignment="1" applyProtection="1">
      <alignment vertical="center"/>
      <protection hidden="1"/>
    </xf>
    <xf numFmtId="0" fontId="3" fillId="0" borderId="0" xfId="0" applyFont="1" applyFill="1" applyBorder="1" applyAlignment="1" applyProtection="1">
      <alignment vertical="center"/>
      <protection hidden="1"/>
    </xf>
    <xf numFmtId="0" fontId="18" fillId="0" borderId="0" xfId="0" applyNumberFormat="1" applyFont="1" applyBorder="1" applyAlignment="1" applyProtection="1">
      <alignment horizontal="center" vertical="center"/>
      <protection hidden="1"/>
    </xf>
    <xf numFmtId="0" fontId="19" fillId="0" borderId="0" xfId="0" applyNumberFormat="1" applyFont="1" applyAlignment="1" applyProtection="1">
      <alignment vertical="center"/>
      <protection hidden="1"/>
    </xf>
    <xf numFmtId="0" fontId="20" fillId="0" borderId="0" xfId="0" applyNumberFormat="1" applyFont="1" applyFill="1" applyAlignment="1" applyProtection="1">
      <alignment vertical="center"/>
      <protection hidden="1"/>
    </xf>
    <xf numFmtId="0" fontId="20" fillId="0" borderId="0" xfId="0" applyNumberFormat="1" applyFont="1" applyAlignment="1" applyProtection="1">
      <alignment horizontal="center" vertical="center"/>
      <protection hidden="1"/>
    </xf>
    <xf numFmtId="0" fontId="18" fillId="0" borderId="0" xfId="0" applyNumberFormat="1" applyFont="1" applyAlignment="1" applyProtection="1">
      <alignment vertical="center"/>
      <protection hidden="1"/>
    </xf>
    <xf numFmtId="0" fontId="22" fillId="0" borderId="0" xfId="0" applyNumberFormat="1" applyFont="1" applyAlignment="1" applyProtection="1">
      <alignment vertical="center"/>
      <protection hidden="1"/>
    </xf>
    <xf numFmtId="0" fontId="22" fillId="0" borderId="0" xfId="9" applyNumberFormat="1" applyFont="1" applyAlignment="1" applyProtection="1">
      <alignment horizontal="right" vertical="center"/>
      <protection hidden="1"/>
    </xf>
    <xf numFmtId="0" fontId="19" fillId="0" borderId="0" xfId="9" applyNumberFormat="1" applyFont="1" applyAlignment="1" applyProtection="1">
      <alignment vertical="center"/>
      <protection hidden="1"/>
    </xf>
    <xf numFmtId="0" fontId="24" fillId="0" borderId="0" xfId="0" applyNumberFormat="1" applyFont="1" applyBorder="1" applyAlignment="1" applyProtection="1">
      <alignment vertical="center"/>
      <protection hidden="1"/>
    </xf>
    <xf numFmtId="0" fontId="22" fillId="0" borderId="0" xfId="6" applyFont="1" applyProtection="1">
      <alignment vertical="center"/>
      <protection hidden="1"/>
    </xf>
    <xf numFmtId="0" fontId="23" fillId="0" borderId="0" xfId="9" applyFont="1" applyAlignment="1">
      <alignment vertical="center"/>
    </xf>
    <xf numFmtId="0" fontId="26" fillId="0" borderId="0" xfId="0" applyNumberFormat="1" applyFont="1" applyBorder="1" applyAlignment="1" applyProtection="1">
      <alignment horizontal="left" vertical="center"/>
      <protection hidden="1"/>
    </xf>
    <xf numFmtId="0" fontId="27" fillId="0" borderId="0" xfId="0" applyNumberFormat="1" applyFont="1" applyBorder="1" applyAlignment="1" applyProtection="1">
      <alignment horizontal="left" vertical="center"/>
      <protection hidden="1"/>
    </xf>
    <xf numFmtId="0" fontId="24" fillId="4" borderId="6"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hidden="1"/>
    </xf>
    <xf numFmtId="0" fontId="24" fillId="0" borderId="7" xfId="0" applyNumberFormat="1" applyFont="1" applyFill="1" applyBorder="1" applyAlignment="1" applyProtection="1">
      <alignment horizontal="center" vertical="center"/>
      <protection hidden="1"/>
    </xf>
    <xf numFmtId="0" fontId="24" fillId="0" borderId="55" xfId="0" applyNumberFormat="1" applyFont="1" applyFill="1" applyBorder="1" applyAlignment="1" applyProtection="1">
      <alignment horizontal="center" vertical="center"/>
      <protection hidden="1"/>
    </xf>
    <xf numFmtId="0" fontId="24" fillId="0" borderId="3" xfId="0" applyNumberFormat="1" applyFont="1" applyFill="1" applyBorder="1" applyAlignment="1" applyProtection="1">
      <alignment horizontal="center" vertical="center"/>
      <protection hidden="1"/>
    </xf>
    <xf numFmtId="0" fontId="24" fillId="0" borderId="3" xfId="0" applyNumberFormat="1" applyFont="1" applyBorder="1" applyAlignment="1" applyProtection="1">
      <alignment horizontal="center" vertical="center"/>
      <protection hidden="1"/>
    </xf>
    <xf numFmtId="0" fontId="24" fillId="0" borderId="53" xfId="0" applyNumberFormat="1" applyFont="1" applyFill="1" applyBorder="1" applyAlignment="1" applyProtection="1">
      <alignment horizontal="center" vertical="center"/>
      <protection hidden="1"/>
    </xf>
    <xf numFmtId="0" fontId="24" fillId="0" borderId="44" xfId="0" applyNumberFormat="1" applyFont="1" applyFill="1" applyBorder="1" applyAlignment="1" applyProtection="1">
      <alignment horizontal="center" vertical="center"/>
      <protection hidden="1"/>
    </xf>
    <xf numFmtId="0" fontId="24" fillId="0" borderId="44" xfId="0" applyNumberFormat="1" applyFont="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center" vertical="center" wrapText="1"/>
      <protection hidden="1"/>
    </xf>
    <xf numFmtId="0" fontId="27" fillId="0" borderId="0" xfId="0" applyNumberFormat="1" applyFont="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24" fillId="0" borderId="0" xfId="0" applyNumberFormat="1" applyFont="1" applyBorder="1" applyAlignment="1" applyProtection="1">
      <alignment horizontal="right" vertical="center"/>
      <protection hidden="1"/>
    </xf>
    <xf numFmtId="0" fontId="24" fillId="0" borderId="0" xfId="0" applyNumberFormat="1" applyFont="1" applyBorder="1" applyAlignment="1" applyProtection="1">
      <alignment horizontal="left" vertical="center"/>
      <protection hidden="1"/>
    </xf>
    <xf numFmtId="0" fontId="24" fillId="0" borderId="42" xfId="0" applyNumberFormat="1" applyFont="1" applyFill="1" applyBorder="1" applyAlignment="1" applyProtection="1">
      <alignment horizontal="center" vertical="center"/>
      <protection hidden="1"/>
    </xf>
    <xf numFmtId="0" fontId="24" fillId="0" borderId="218" xfId="0" applyNumberFormat="1" applyFont="1" applyBorder="1" applyAlignment="1" applyProtection="1">
      <alignment horizontal="center" vertical="center"/>
      <protection hidden="1"/>
    </xf>
    <xf numFmtId="0" fontId="24" fillId="0" borderId="53" xfId="0" applyNumberFormat="1" applyFont="1" applyBorder="1" applyAlignment="1" applyProtection="1">
      <alignment horizontal="center" vertical="center"/>
      <protection hidden="1"/>
    </xf>
    <xf numFmtId="0" fontId="24" fillId="0" borderId="23" xfId="0" applyNumberFormat="1" applyFont="1" applyFill="1" applyBorder="1" applyAlignment="1" applyProtection="1">
      <alignment horizontal="center" vertical="center"/>
      <protection hidden="1"/>
    </xf>
    <xf numFmtId="0" fontId="24" fillId="6" borderId="23" xfId="0" applyNumberFormat="1" applyFont="1" applyFill="1" applyBorder="1" applyAlignment="1" applyProtection="1">
      <alignment horizontal="center" vertical="center"/>
      <protection hidden="1"/>
    </xf>
    <xf numFmtId="0" fontId="24" fillId="6" borderId="53" xfId="0" applyNumberFormat="1" applyFont="1" applyFill="1" applyBorder="1" applyAlignment="1" applyProtection="1">
      <alignment horizontal="center" vertical="center"/>
      <protection hidden="1"/>
    </xf>
    <xf numFmtId="0" fontId="24" fillId="0" borderId="17" xfId="0" applyNumberFormat="1" applyFont="1" applyFill="1" applyBorder="1" applyAlignment="1" applyProtection="1">
      <alignment horizontal="left" vertical="center"/>
      <protection hidden="1"/>
    </xf>
    <xf numFmtId="0" fontId="24" fillId="0" borderId="4" xfId="0" applyNumberFormat="1" applyFont="1" applyFill="1" applyBorder="1" applyAlignment="1" applyProtection="1">
      <alignment horizontal="center" vertical="center"/>
      <protection hidden="1"/>
    </xf>
    <xf numFmtId="0" fontId="24" fillId="0" borderId="10" xfId="0" applyNumberFormat="1" applyFont="1" applyFill="1" applyBorder="1" applyAlignment="1" applyProtection="1">
      <alignment horizontal="center" vertical="center"/>
      <protection hidden="1"/>
    </xf>
    <xf numFmtId="0" fontId="24" fillId="0" borderId="29" xfId="0" applyNumberFormat="1" applyFont="1" applyFill="1" applyBorder="1" applyAlignment="1" applyProtection="1">
      <alignment horizontal="center" vertical="center"/>
      <protection hidden="1"/>
    </xf>
    <xf numFmtId="0" fontId="27" fillId="0" borderId="34" xfId="0" applyNumberFormat="1" applyFont="1" applyFill="1" applyBorder="1" applyAlignment="1" applyProtection="1">
      <alignment horizontal="left" vertical="center"/>
      <protection hidden="1"/>
    </xf>
    <xf numFmtId="0" fontId="24" fillId="0" borderId="19" xfId="0" applyNumberFormat="1" applyFont="1" applyFill="1" applyBorder="1" applyAlignment="1" applyProtection="1">
      <alignment vertical="center"/>
      <protection hidden="1"/>
    </xf>
    <xf numFmtId="0" fontId="24" fillId="0" borderId="18" xfId="0" applyNumberFormat="1" applyFont="1" applyFill="1" applyBorder="1" applyAlignment="1" applyProtection="1">
      <alignment vertical="center"/>
      <protection hidden="1"/>
    </xf>
    <xf numFmtId="0" fontId="24" fillId="0" borderId="63" xfId="0" applyNumberFormat="1" applyFont="1" applyFill="1" applyBorder="1" applyAlignment="1" applyProtection="1">
      <alignment vertical="center"/>
      <protection hidden="1"/>
    </xf>
    <xf numFmtId="0" fontId="28" fillId="0" borderId="0" xfId="0" applyNumberFormat="1" applyFont="1" applyFill="1" applyBorder="1" applyAlignment="1" applyProtection="1">
      <alignment horizontal="center" vertical="center"/>
      <protection hidden="1"/>
    </xf>
    <xf numFmtId="0" fontId="24" fillId="6" borderId="51" xfId="0" applyNumberFormat="1" applyFont="1" applyFill="1" applyBorder="1" applyAlignment="1" applyProtection="1">
      <alignment horizontal="center" vertical="center"/>
      <protection hidden="1"/>
    </xf>
    <xf numFmtId="0" fontId="24" fillId="0" borderId="8"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horizontal="center" vertical="center"/>
      <protection hidden="1"/>
    </xf>
    <xf numFmtId="0" fontId="24" fillId="4" borderId="30" xfId="0" applyNumberFormat="1" applyFont="1" applyFill="1" applyBorder="1" applyAlignment="1" applyProtection="1">
      <alignment vertical="center"/>
      <protection hidden="1"/>
    </xf>
    <xf numFmtId="0" fontId="24" fillId="4" borderId="7" xfId="0" applyNumberFormat="1" applyFont="1" applyFill="1" applyBorder="1" applyAlignment="1" applyProtection="1">
      <alignment vertical="center"/>
      <protection hidden="1"/>
    </xf>
    <xf numFmtId="0" fontId="24" fillId="4" borderId="32"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protection hidden="1"/>
    </xf>
    <xf numFmtId="0" fontId="24" fillId="0" borderId="34" xfId="0" applyNumberFormat="1" applyFont="1" applyFill="1" applyBorder="1" applyAlignment="1" applyProtection="1">
      <alignment horizontal="center" vertical="center"/>
      <protection hidden="1"/>
    </xf>
    <xf numFmtId="0" fontId="24" fillId="4" borderId="0"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horizontal="center" vertical="center"/>
      <protection hidden="1"/>
    </xf>
    <xf numFmtId="0" fontId="24" fillId="4" borderId="17" xfId="0" applyNumberFormat="1" applyFont="1" applyFill="1" applyBorder="1" applyAlignment="1" applyProtection="1">
      <alignment vertical="center"/>
      <protection hidden="1"/>
    </xf>
    <xf numFmtId="0" fontId="24" fillId="4" borderId="10" xfId="0" applyNumberFormat="1" applyFont="1" applyFill="1" applyBorder="1" applyAlignment="1" applyProtection="1">
      <alignment vertical="center"/>
      <protection hidden="1"/>
    </xf>
    <xf numFmtId="0" fontId="24" fillId="4" borderId="10" xfId="0" applyNumberFormat="1" applyFont="1" applyFill="1" applyBorder="1" applyAlignment="1" applyProtection="1">
      <alignment horizontal="center" vertical="center"/>
      <protection hidden="1"/>
    </xf>
    <xf numFmtId="0" fontId="24" fillId="4" borderId="9"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horizontal="center" vertical="center"/>
      <protection hidden="1"/>
    </xf>
    <xf numFmtId="0" fontId="24" fillId="0" borderId="23" xfId="0" applyNumberFormat="1" applyFont="1" applyBorder="1" applyAlignment="1" applyProtection="1">
      <alignment horizontal="center" vertical="center"/>
      <protection hidden="1"/>
    </xf>
    <xf numFmtId="0" fontId="24" fillId="4" borderId="55" xfId="0" applyNumberFormat="1" applyFont="1" applyFill="1" applyBorder="1" applyAlignment="1" applyProtection="1">
      <alignment vertical="center"/>
      <protection hidden="1"/>
    </xf>
    <xf numFmtId="0" fontId="24" fillId="4" borderId="55"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left" vertical="center"/>
      <protection hidden="1"/>
    </xf>
    <xf numFmtId="0" fontId="24" fillId="0" borderId="29" xfId="0" applyNumberFormat="1" applyFont="1" applyBorder="1" applyAlignment="1" applyProtection="1">
      <alignment horizontal="center" vertical="center"/>
      <protection hidden="1"/>
    </xf>
    <xf numFmtId="0" fontId="24" fillId="0" borderId="10" xfId="0" applyNumberFormat="1" applyFont="1" applyFill="1" applyBorder="1" applyAlignment="1" applyProtection="1">
      <alignment vertical="center"/>
      <protection hidden="1"/>
    </xf>
    <xf numFmtId="0" fontId="24" fillId="0" borderId="9" xfId="0" applyNumberFormat="1" applyFont="1" applyBorder="1" applyAlignment="1" applyProtection="1">
      <alignment horizontal="center" vertical="center"/>
      <protection hidden="1"/>
    </xf>
    <xf numFmtId="0" fontId="26" fillId="0" borderId="0" xfId="0" applyNumberFormat="1" applyFont="1" applyBorder="1" applyAlignment="1" applyProtection="1">
      <alignment vertical="center"/>
      <protection hidden="1"/>
    </xf>
    <xf numFmtId="0" fontId="24" fillId="0" borderId="0" xfId="0" applyNumberFormat="1" applyFont="1" applyAlignment="1" applyProtection="1">
      <alignment vertical="center"/>
      <protection hidden="1"/>
    </xf>
    <xf numFmtId="0" fontId="24" fillId="4" borderId="0" xfId="0" applyNumberFormat="1" applyFont="1" applyFill="1" applyBorder="1" applyAlignment="1" applyProtection="1">
      <alignment horizontal="center" vertical="center"/>
      <protection locked="0" hidden="1"/>
    </xf>
    <xf numFmtId="0" fontId="24" fillId="6" borderId="57" xfId="0" applyNumberFormat="1" applyFont="1" applyFill="1" applyBorder="1" applyAlignment="1" applyProtection="1">
      <alignment vertical="center"/>
      <protection hidden="1"/>
    </xf>
    <xf numFmtId="0" fontId="24" fillId="6" borderId="38" xfId="0" applyNumberFormat="1" applyFont="1" applyFill="1" applyBorder="1" applyAlignment="1" applyProtection="1">
      <alignment vertical="center"/>
      <protection hidden="1"/>
    </xf>
    <xf numFmtId="0" fontId="24" fillId="6" borderId="35" xfId="0" applyNumberFormat="1" applyFont="1" applyFill="1" applyBorder="1" applyAlignment="1" applyProtection="1">
      <alignment vertical="center"/>
      <protection hidden="1"/>
    </xf>
    <xf numFmtId="0" fontId="24" fillId="6" borderId="0" xfId="0" applyNumberFormat="1" applyFont="1" applyFill="1" applyBorder="1" applyAlignment="1" applyProtection="1">
      <alignment vertical="center"/>
      <protection hidden="1"/>
    </xf>
    <xf numFmtId="0" fontId="24" fillId="6" borderId="34" xfId="0" applyNumberFormat="1" applyFont="1" applyFill="1" applyBorder="1" applyAlignment="1" applyProtection="1">
      <alignment vertical="center"/>
      <protection hidden="1"/>
    </xf>
    <xf numFmtId="0" fontId="24" fillId="3" borderId="6" xfId="0" applyNumberFormat="1" applyFont="1" applyFill="1" applyBorder="1" applyAlignment="1" applyProtection="1">
      <alignment vertical="center"/>
      <protection locked="0" hidden="1"/>
    </xf>
    <xf numFmtId="0" fontId="24" fillId="0" borderId="0" xfId="0" applyNumberFormat="1" applyFont="1" applyBorder="1" applyAlignment="1" applyProtection="1">
      <alignment horizontal="center" vertical="center"/>
      <protection hidden="1"/>
    </xf>
    <xf numFmtId="0" fontId="27" fillId="0" borderId="0" xfId="0" applyNumberFormat="1" applyFont="1" applyAlignment="1" applyProtection="1">
      <alignment horizontal="center" vertical="center"/>
      <protection hidden="1"/>
    </xf>
    <xf numFmtId="0" fontId="27" fillId="0" borderId="0" xfId="0" applyNumberFormat="1" applyFont="1" applyAlignment="1" applyProtection="1">
      <alignment vertical="center"/>
      <protection hidden="1"/>
    </xf>
    <xf numFmtId="0" fontId="31" fillId="0" borderId="0" xfId="0" applyNumberFormat="1" applyFont="1" applyBorder="1" applyAlignment="1" applyProtection="1">
      <alignment vertical="center" wrapText="1"/>
      <protection hidden="1"/>
    </xf>
    <xf numFmtId="0" fontId="27" fillId="0" borderId="0" xfId="0" applyNumberFormat="1" applyFont="1" applyFill="1" applyAlignment="1" applyProtection="1">
      <alignment vertical="center"/>
      <protection hidden="1"/>
    </xf>
    <xf numFmtId="0" fontId="27" fillId="0" borderId="0" xfId="0" applyNumberFormat="1" applyFont="1" applyFill="1" applyBorder="1" applyAlignment="1" applyProtection="1">
      <alignment vertical="center"/>
      <protection hidden="1"/>
    </xf>
    <xf numFmtId="0" fontId="31" fillId="0" borderId="0" xfId="0" applyNumberFormat="1" applyFont="1" applyBorder="1" applyAlignment="1" applyProtection="1">
      <alignment horizontal="left" vertical="center" wrapText="1"/>
      <protection hidden="1"/>
    </xf>
    <xf numFmtId="0" fontId="24" fillId="6" borderId="35" xfId="0" applyNumberFormat="1" applyFont="1" applyFill="1" applyBorder="1" applyAlignment="1" applyProtection="1">
      <alignment horizontal="left" vertical="center"/>
      <protection hidden="1"/>
    </xf>
    <xf numFmtId="0" fontId="24" fillId="6" borderId="3" xfId="0" applyNumberFormat="1" applyFont="1" applyFill="1" applyBorder="1" applyAlignment="1" applyProtection="1">
      <alignment horizontal="center" vertical="center"/>
      <protection hidden="1"/>
    </xf>
    <xf numFmtId="0" fontId="24" fillId="0" borderId="17" xfId="0" applyNumberFormat="1" applyFont="1" applyFill="1" applyBorder="1" applyAlignment="1" applyProtection="1">
      <alignment horizontal="center" vertical="center"/>
      <protection hidden="1"/>
    </xf>
    <xf numFmtId="0" fontId="24" fillId="4" borderId="30" xfId="0" applyNumberFormat="1" applyFont="1" applyFill="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hidden="1"/>
    </xf>
    <xf numFmtId="0" fontId="27" fillId="0" borderId="0" xfId="0" applyNumberFormat="1" applyFont="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locked="0" hidden="1"/>
    </xf>
    <xf numFmtId="0" fontId="22" fillId="0" borderId="0" xfId="0" applyNumberFormat="1" applyFont="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horizontal="center" vertical="center"/>
      <protection locked="0" hidden="1"/>
    </xf>
    <xf numFmtId="0" fontId="24" fillId="6" borderId="3" xfId="0" applyNumberFormat="1" applyFont="1" applyFill="1" applyBorder="1" applyAlignment="1" applyProtection="1">
      <alignment horizontal="left" vertical="center"/>
      <protection hidden="1"/>
    </xf>
    <xf numFmtId="0" fontId="24" fillId="6" borderId="10"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24" fillId="0" borderId="4"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vertical="center"/>
      <protection locked="0" hidden="1"/>
    </xf>
    <xf numFmtId="0" fontId="24" fillId="3" borderId="33" xfId="0" applyNumberFormat="1" applyFont="1" applyFill="1" applyBorder="1" applyAlignment="1" applyProtection="1">
      <alignment vertical="center"/>
      <protection locked="0" hidden="1"/>
    </xf>
    <xf numFmtId="0" fontId="24" fillId="0" borderId="7" xfId="0" applyNumberFormat="1" applyFont="1" applyFill="1" applyBorder="1" applyAlignment="1" applyProtection="1">
      <alignment horizontal="center" vertical="center"/>
      <protection locked="0" hidden="1"/>
    </xf>
    <xf numFmtId="0" fontId="24" fillId="3" borderId="7" xfId="0" applyNumberFormat="1" applyFont="1" applyFill="1" applyBorder="1" applyAlignment="1" applyProtection="1">
      <alignment vertical="center"/>
      <protection locked="0" hidden="1"/>
    </xf>
    <xf numFmtId="0" fontId="24" fillId="0" borderId="8" xfId="0" applyNumberFormat="1" applyFont="1" applyFill="1" applyBorder="1" applyAlignment="1" applyProtection="1">
      <alignment horizontal="center" vertical="center"/>
      <protection locked="0" hidden="1"/>
    </xf>
    <xf numFmtId="0" fontId="24" fillId="3" borderId="58" xfId="0" applyNumberFormat="1" applyFont="1" applyFill="1" applyBorder="1" applyAlignment="1" applyProtection="1">
      <alignment vertical="center"/>
      <protection locked="0" hidden="1"/>
    </xf>
    <xf numFmtId="0" fontId="24" fillId="0" borderId="10" xfId="0" applyNumberFormat="1" applyFont="1" applyFill="1" applyBorder="1" applyAlignment="1" applyProtection="1">
      <alignment horizontal="center" vertical="center"/>
      <protection locked="0" hidden="1"/>
    </xf>
    <xf numFmtId="0" fontId="24" fillId="3" borderId="10" xfId="0" applyNumberFormat="1" applyFont="1" applyFill="1" applyBorder="1" applyAlignment="1" applyProtection="1">
      <alignment vertical="center"/>
      <protection locked="0" hidden="1"/>
    </xf>
    <xf numFmtId="0" fontId="24" fillId="0" borderId="29" xfId="0" applyNumberFormat="1" applyFont="1" applyFill="1" applyBorder="1" applyAlignment="1" applyProtection="1">
      <alignment horizontal="center" vertical="center"/>
      <protection locked="0" hidden="1"/>
    </xf>
    <xf numFmtId="0" fontId="24" fillId="3" borderId="11"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wrapText="1"/>
      <protection hidden="1"/>
    </xf>
    <xf numFmtId="0" fontId="24" fillId="4" borderId="38" xfId="0" applyNumberFormat="1" applyFont="1" applyFill="1" applyBorder="1" applyAlignment="1" applyProtection="1">
      <alignment horizontal="center" vertical="center"/>
      <protection hidden="1"/>
    </xf>
    <xf numFmtId="0" fontId="24" fillId="5" borderId="0" xfId="0" applyNumberFormat="1" applyFont="1" applyFill="1" applyBorder="1" applyAlignment="1" applyProtection="1">
      <alignment vertical="center"/>
      <protection locked="0" hidden="1"/>
    </xf>
    <xf numFmtId="0" fontId="24" fillId="4" borderId="0" xfId="0" applyNumberFormat="1" applyFont="1" applyFill="1" applyBorder="1" applyAlignment="1" applyProtection="1">
      <alignment vertical="center"/>
      <protection locked="0" hidden="1"/>
    </xf>
    <xf numFmtId="0" fontId="24" fillId="4" borderId="10" xfId="0" applyNumberFormat="1" applyFont="1" applyFill="1" applyBorder="1" applyAlignment="1" applyProtection="1">
      <alignment vertical="center"/>
      <protection locked="0" hidden="1"/>
    </xf>
    <xf numFmtId="0" fontId="24" fillId="6" borderId="0" xfId="0" applyNumberFormat="1" applyFont="1" applyFill="1" applyBorder="1" applyAlignment="1" applyProtection="1">
      <alignment horizontal="center" vertical="center"/>
      <protection hidden="1"/>
    </xf>
    <xf numFmtId="0" fontId="27" fillId="0" borderId="0" xfId="6" applyFont="1" applyProtection="1">
      <alignment vertical="center"/>
      <protection hidden="1"/>
    </xf>
    <xf numFmtId="0" fontId="24" fillId="0" borderId="9" xfId="0" applyNumberFormat="1" applyFont="1" applyFill="1" applyBorder="1" applyAlignment="1" applyProtection="1">
      <alignment horizontal="center" vertical="center"/>
      <protection hidden="1"/>
    </xf>
    <xf numFmtId="0" fontId="26" fillId="0" borderId="0" xfId="12" applyFont="1" applyProtection="1">
      <protection hidden="1"/>
    </xf>
    <xf numFmtId="0" fontId="24" fillId="0" borderId="0" xfId="12" applyFont="1" applyProtection="1">
      <protection hidden="1"/>
    </xf>
    <xf numFmtId="0" fontId="24" fillId="0" borderId="0" xfId="12" applyFont="1" applyAlignment="1" applyProtection="1">
      <alignment vertical="center"/>
      <protection hidden="1"/>
    </xf>
    <xf numFmtId="0" fontId="24" fillId="0" borderId="0" xfId="12" applyFont="1" applyAlignment="1" applyProtection="1">
      <alignment horizontal="right" vertical="center"/>
      <protection hidden="1"/>
    </xf>
    <xf numFmtId="0" fontId="24" fillId="0" borderId="0" xfId="12" applyFont="1" applyAlignment="1" applyProtection="1">
      <alignment horizontal="center" vertical="center"/>
      <protection hidden="1"/>
    </xf>
    <xf numFmtId="0" fontId="3" fillId="0" borderId="0" xfId="12" applyFont="1" applyAlignment="1" applyProtection="1">
      <alignment vertical="center"/>
      <protection hidden="1"/>
    </xf>
    <xf numFmtId="0" fontId="27" fillId="0" borderId="0" xfId="12" applyFont="1" applyAlignment="1" applyProtection="1">
      <alignment vertical="center"/>
      <protection hidden="1"/>
    </xf>
    <xf numFmtId="0" fontId="24" fillId="0" borderId="0" xfId="12" applyFont="1" applyAlignment="1" applyProtection="1">
      <alignment horizontal="right" vertical="center"/>
      <protection locked="0" hidden="1"/>
    </xf>
    <xf numFmtId="0" fontId="24" fillId="0" borderId="0" xfId="12" applyFont="1" applyAlignment="1" applyProtection="1">
      <alignment vertical="center"/>
      <protection locked="0" hidden="1"/>
    </xf>
    <xf numFmtId="0" fontId="24" fillId="10" borderId="125" xfId="12" applyFont="1" applyFill="1" applyBorder="1" applyAlignment="1" applyProtection="1">
      <alignment vertical="center"/>
      <protection hidden="1"/>
    </xf>
    <xf numFmtId="0" fontId="24" fillId="10" borderId="133" xfId="12" applyFont="1" applyFill="1" applyBorder="1" applyAlignment="1" applyProtection="1">
      <alignment vertical="center"/>
      <protection hidden="1"/>
    </xf>
    <xf numFmtId="0" fontId="24" fillId="10" borderId="133" xfId="12" applyFont="1" applyFill="1" applyBorder="1" applyAlignment="1" applyProtection="1">
      <alignment horizontal="right" vertical="center"/>
      <protection hidden="1"/>
    </xf>
    <xf numFmtId="0" fontId="24" fillId="10" borderId="133" xfId="12" applyFont="1" applyFill="1" applyBorder="1" applyAlignment="1" applyProtection="1">
      <alignment horizontal="center" vertical="center"/>
      <protection hidden="1"/>
    </xf>
    <xf numFmtId="0" fontId="24" fillId="10" borderId="133" xfId="12" applyFont="1" applyFill="1" applyBorder="1" applyAlignment="1" applyProtection="1">
      <alignment vertical="center"/>
      <protection locked="0" hidden="1"/>
    </xf>
    <xf numFmtId="0" fontId="24" fillId="10" borderId="126" xfId="12" applyFont="1" applyFill="1" applyBorder="1" applyAlignment="1" applyProtection="1">
      <alignment horizontal="center" vertical="center"/>
      <protection hidden="1"/>
    </xf>
    <xf numFmtId="0" fontId="24" fillId="10" borderId="134" xfId="12" applyFont="1" applyFill="1" applyBorder="1" applyAlignment="1" applyProtection="1">
      <alignment vertical="center"/>
      <protection hidden="1"/>
    </xf>
    <xf numFmtId="0" fontId="27" fillId="0" borderId="0" xfId="12" applyFont="1" applyAlignment="1" applyProtection="1">
      <alignment horizontal="center" vertical="center"/>
      <protection hidden="1"/>
    </xf>
    <xf numFmtId="0" fontId="24" fillId="0" borderId="0" xfId="12" applyFont="1" applyAlignment="1" applyProtection="1">
      <alignment wrapText="1"/>
      <protection hidden="1"/>
    </xf>
    <xf numFmtId="0" fontId="3" fillId="0" borderId="0" xfId="12" applyFont="1" applyProtection="1">
      <protection hidden="1"/>
    </xf>
    <xf numFmtId="0" fontId="26" fillId="0" borderId="0" xfId="1" applyNumberFormat="1" applyFont="1" applyBorder="1" applyAlignment="1" applyProtection="1">
      <alignment vertical="center"/>
      <protection hidden="1"/>
    </xf>
    <xf numFmtId="0" fontId="37" fillId="0" borderId="0" xfId="1" applyNumberFormat="1" applyFont="1" applyBorder="1" applyAlignment="1" applyProtection="1">
      <alignment vertical="center"/>
      <protection hidden="1"/>
    </xf>
    <xf numFmtId="0" fontId="38" fillId="0" borderId="0" xfId="1" applyNumberFormat="1" applyFont="1" applyBorder="1" applyAlignment="1" applyProtection="1">
      <alignment vertical="center"/>
      <protection hidden="1"/>
    </xf>
    <xf numFmtId="0" fontId="38" fillId="0" borderId="0" xfId="2" applyNumberFormat="1" applyFont="1" applyAlignment="1" applyProtection="1">
      <alignment vertical="center"/>
      <protection hidden="1"/>
    </xf>
    <xf numFmtId="0" fontId="38" fillId="0" borderId="0" xfId="1" applyNumberFormat="1" applyFont="1" applyFill="1" applyBorder="1" applyAlignment="1" applyProtection="1">
      <alignment vertical="center"/>
      <protection hidden="1"/>
    </xf>
    <xf numFmtId="0" fontId="27" fillId="0" borderId="0" xfId="1" applyNumberFormat="1" applyFont="1" applyBorder="1" applyAlignment="1" applyProtection="1">
      <alignment vertical="center"/>
      <protection hidden="1"/>
    </xf>
    <xf numFmtId="0" fontId="37" fillId="0" borderId="0" xfId="2" applyNumberFormat="1" applyFont="1" applyAlignment="1" applyProtection="1">
      <alignment horizontal="center" vertical="center"/>
      <protection hidden="1"/>
    </xf>
    <xf numFmtId="0" fontId="37" fillId="0" borderId="0" xfId="2" applyNumberFormat="1" applyFont="1" applyAlignment="1" applyProtection="1">
      <alignment vertical="center"/>
      <protection hidden="1"/>
    </xf>
    <xf numFmtId="0" fontId="38" fillId="0" borderId="0" xfId="1" applyNumberFormat="1" applyFont="1" applyBorder="1" applyAlignment="1" applyProtection="1">
      <alignment horizontal="center" vertical="center"/>
      <protection hidden="1"/>
    </xf>
    <xf numFmtId="0" fontId="38" fillId="0" borderId="0" xfId="2" applyNumberFormat="1" applyFont="1" applyAlignment="1" applyProtection="1">
      <alignment horizontal="center" vertical="center"/>
      <protection hidden="1"/>
    </xf>
    <xf numFmtId="0" fontId="38" fillId="0" borderId="7" xfId="1" applyNumberFormat="1" applyFont="1" applyBorder="1" applyAlignment="1" applyProtection="1">
      <alignment horizontal="center" vertical="center"/>
      <protection hidden="1"/>
    </xf>
    <xf numFmtId="0" fontId="38" fillId="0" borderId="8" xfId="1" applyNumberFormat="1" applyFont="1" applyBorder="1" applyAlignment="1" applyProtection="1">
      <alignment horizontal="center" vertical="center"/>
      <protection hidden="1"/>
    </xf>
    <xf numFmtId="0" fontId="38" fillId="4" borderId="6" xfId="1" applyNumberFormat="1" applyFont="1" applyFill="1" applyBorder="1" applyAlignment="1" applyProtection="1">
      <alignment horizontal="center" vertical="center"/>
      <protection hidden="1"/>
    </xf>
    <xf numFmtId="0" fontId="38" fillId="4" borderId="7" xfId="1" applyNumberFormat="1" applyFont="1" applyFill="1" applyBorder="1" applyAlignment="1" applyProtection="1">
      <alignment horizontal="center" vertical="center"/>
      <protection hidden="1"/>
    </xf>
    <xf numFmtId="0" fontId="38" fillId="0" borderId="36" xfId="1" applyNumberFormat="1" applyFont="1" applyBorder="1" applyAlignment="1" applyProtection="1">
      <alignment vertical="center"/>
      <protection hidden="1"/>
    </xf>
    <xf numFmtId="0" fontId="38" fillId="0" borderId="3" xfId="2" applyNumberFormat="1" applyFont="1" applyBorder="1" applyAlignment="1" applyProtection="1">
      <alignment vertical="center"/>
      <protection hidden="1"/>
    </xf>
    <xf numFmtId="0" fontId="38" fillId="0" borderId="3" xfId="1" applyNumberFormat="1" applyFont="1" applyBorder="1" applyAlignment="1" applyProtection="1">
      <alignment vertical="center"/>
      <protection hidden="1"/>
    </xf>
    <xf numFmtId="0" fontId="38" fillId="0" borderId="2" xfId="1" applyNumberFormat="1" applyFont="1" applyBorder="1" applyAlignment="1" applyProtection="1">
      <alignment vertical="center"/>
      <protection hidden="1"/>
    </xf>
    <xf numFmtId="0" fontId="38" fillId="0" borderId="30" xfId="1" applyNumberFormat="1" applyFont="1" applyBorder="1" applyAlignment="1" applyProtection="1">
      <alignment vertical="center"/>
      <protection hidden="1"/>
    </xf>
    <xf numFmtId="0" fontId="38" fillId="0" borderId="35" xfId="2" applyNumberFormat="1" applyFont="1" applyBorder="1" applyAlignment="1" applyProtection="1">
      <alignment vertical="center"/>
      <protection hidden="1"/>
    </xf>
    <xf numFmtId="0" fontId="38" fillId="0" borderId="0" xfId="1" applyNumberFormat="1" applyFont="1" applyFill="1" applyBorder="1" applyAlignment="1" applyProtection="1">
      <alignment horizontal="center" vertical="center"/>
      <protection hidden="1"/>
    </xf>
    <xf numFmtId="0" fontId="38" fillId="0" borderId="0" xfId="2" applyNumberFormat="1" applyFont="1" applyBorder="1" applyAlignment="1" applyProtection="1">
      <alignment vertical="center"/>
      <protection hidden="1"/>
    </xf>
    <xf numFmtId="0" fontId="38" fillId="0" borderId="7" xfId="1" applyNumberFormat="1" applyFont="1" applyBorder="1" applyAlignment="1" applyProtection="1">
      <alignment vertical="center"/>
      <protection hidden="1"/>
    </xf>
    <xf numFmtId="0" fontId="38" fillId="0" borderId="32" xfId="1" applyNumberFormat="1" applyFont="1" applyBorder="1" applyAlignment="1" applyProtection="1">
      <alignment horizontal="center" vertical="center"/>
      <protection hidden="1"/>
    </xf>
    <xf numFmtId="0" fontId="37" fillId="0" borderId="0" xfId="1" applyNumberFormat="1" applyFont="1" applyBorder="1" applyAlignment="1" applyProtection="1">
      <alignment horizontal="left" vertical="center"/>
      <protection hidden="1"/>
    </xf>
    <xf numFmtId="0" fontId="38" fillId="0" borderId="0" xfId="1" applyNumberFormat="1" applyFont="1" applyBorder="1" applyAlignment="1" applyProtection="1">
      <alignment vertical="center" shrinkToFit="1"/>
      <protection hidden="1"/>
    </xf>
    <xf numFmtId="0" fontId="38" fillId="0" borderId="2" xfId="1" applyNumberFormat="1" applyFont="1" applyFill="1" applyBorder="1" applyAlignment="1" applyProtection="1">
      <alignment vertical="center"/>
      <protection hidden="1"/>
    </xf>
    <xf numFmtId="0" fontId="38" fillId="0" borderId="3" xfId="1" applyNumberFormat="1" applyFont="1" applyFill="1" applyBorder="1" applyAlignment="1" applyProtection="1">
      <alignment vertical="center" wrapText="1"/>
      <protection hidden="1"/>
    </xf>
    <xf numFmtId="0" fontId="38" fillId="0" borderId="30" xfId="1" applyNumberFormat="1" applyFont="1" applyFill="1" applyBorder="1" applyAlignment="1" applyProtection="1">
      <alignment vertical="center" wrapText="1"/>
      <protection hidden="1"/>
    </xf>
    <xf numFmtId="0" fontId="38" fillId="0" borderId="58" xfId="2" applyNumberFormat="1" applyFont="1" applyBorder="1" applyAlignment="1" applyProtection="1">
      <alignment vertical="center"/>
      <protection hidden="1"/>
    </xf>
    <xf numFmtId="0" fontId="38" fillId="0" borderId="10" xfId="1" applyNumberFormat="1" applyFont="1" applyFill="1" applyBorder="1" applyAlignment="1" applyProtection="1">
      <alignment vertical="center"/>
      <protection hidden="1"/>
    </xf>
    <xf numFmtId="0" fontId="38" fillId="0" borderId="10" xfId="1" applyNumberFormat="1" applyFont="1" applyBorder="1" applyAlignment="1" applyProtection="1">
      <alignment vertical="center"/>
      <protection hidden="1"/>
    </xf>
    <xf numFmtId="0" fontId="38" fillId="0" borderId="10" xfId="2" applyNumberFormat="1" applyFont="1" applyBorder="1" applyAlignment="1" applyProtection="1">
      <alignment vertical="center"/>
      <protection hidden="1"/>
    </xf>
    <xf numFmtId="0" fontId="38" fillId="4" borderId="11" xfId="1" applyNumberFormat="1" applyFont="1" applyFill="1" applyBorder="1" applyAlignment="1" applyProtection="1">
      <alignment horizontal="right" vertical="center" wrapText="1"/>
      <protection hidden="1"/>
    </xf>
    <xf numFmtId="0" fontId="38" fillId="4" borderId="10" xfId="1" applyNumberFormat="1" applyFont="1" applyFill="1" applyBorder="1" applyAlignment="1" applyProtection="1">
      <alignment horizontal="right" vertical="center"/>
      <protection hidden="1"/>
    </xf>
    <xf numFmtId="0" fontId="38" fillId="4" borderId="10" xfId="2" applyNumberFormat="1" applyFont="1" applyFill="1" applyBorder="1" applyAlignment="1" applyProtection="1">
      <alignment vertical="center"/>
      <protection hidden="1"/>
    </xf>
    <xf numFmtId="0" fontId="24" fillId="4" borderId="9" xfId="0" applyNumberFormat="1" applyFont="1" applyFill="1" applyBorder="1" applyAlignment="1" applyProtection="1">
      <alignment horizontal="left" vertical="center"/>
      <protection hidden="1"/>
    </xf>
    <xf numFmtId="0" fontId="38" fillId="0" borderId="55" xfId="0" applyNumberFormat="1" applyFont="1" applyFill="1" applyBorder="1" applyAlignment="1" applyProtection="1">
      <alignment horizontal="center" vertical="center"/>
      <protection hidden="1"/>
    </xf>
    <xf numFmtId="0" fontId="37" fillId="0" borderId="0" xfId="1" applyNumberFormat="1" applyFont="1" applyFill="1" applyBorder="1" applyAlignment="1" applyProtection="1">
      <alignment horizontal="left" vertical="center"/>
      <protection hidden="1"/>
    </xf>
    <xf numFmtId="0" fontId="38" fillId="0" borderId="0" xfId="1" applyNumberFormat="1" applyFont="1" applyFill="1" applyBorder="1" applyAlignment="1" applyProtection="1">
      <alignment horizontal="center" vertical="center" textRotation="255"/>
      <protection hidden="1"/>
    </xf>
    <xf numFmtId="0" fontId="37" fillId="0" borderId="0" xfId="3" applyNumberFormat="1" applyFont="1" applyAlignment="1" applyProtection="1">
      <alignment vertical="center"/>
      <protection hidden="1"/>
    </xf>
    <xf numFmtId="0" fontId="38" fillId="0" borderId="0" xfId="3" applyNumberFormat="1" applyFont="1" applyAlignment="1" applyProtection="1">
      <alignment vertical="center"/>
      <protection hidden="1"/>
    </xf>
    <xf numFmtId="0" fontId="38" fillId="0" borderId="44" xfId="0" applyNumberFormat="1" applyFont="1" applyFill="1" applyBorder="1" applyAlignment="1" applyProtection="1">
      <alignment horizontal="center" vertical="center"/>
      <protection hidden="1"/>
    </xf>
    <xf numFmtId="0" fontId="38" fillId="0" borderId="0" xfId="3" applyNumberFormat="1" applyFont="1" applyAlignment="1" applyProtection="1">
      <alignment horizontal="left" vertical="center"/>
      <protection hidden="1"/>
    </xf>
    <xf numFmtId="0" fontId="38" fillId="0" borderId="0" xfId="0" applyNumberFormat="1" applyFont="1" applyBorder="1" applyAlignment="1" applyProtection="1">
      <alignment vertical="center"/>
      <protection hidden="1"/>
    </xf>
    <xf numFmtId="0" fontId="38" fillId="0" borderId="0" xfId="0" applyNumberFormat="1" applyFont="1" applyBorder="1" applyAlignment="1" applyProtection="1">
      <alignment horizontal="center" vertical="center"/>
      <protection hidden="1"/>
    </xf>
    <xf numFmtId="0" fontId="38" fillId="0" borderId="57" xfId="2" applyNumberFormat="1" applyFont="1" applyBorder="1" applyAlignment="1" applyProtection="1">
      <alignment vertical="center"/>
      <protection hidden="1"/>
    </xf>
    <xf numFmtId="0" fontId="26" fillId="0" borderId="0" xfId="4" applyNumberFormat="1" applyFont="1" applyBorder="1" applyAlignment="1">
      <alignment vertical="center"/>
    </xf>
    <xf numFmtId="0" fontId="27" fillId="0" borderId="0" xfId="4" applyNumberFormat="1" applyFont="1" applyBorder="1" applyAlignment="1">
      <alignment vertical="center"/>
    </xf>
    <xf numFmtId="0" fontId="31" fillId="0" borderId="0" xfId="4" applyNumberFormat="1" applyFont="1" applyFill="1" applyBorder="1">
      <alignment vertical="center"/>
    </xf>
    <xf numFmtId="0" fontId="24" fillId="0" borderId="0" xfId="4" applyNumberFormat="1" applyFont="1" applyBorder="1">
      <alignment vertical="center"/>
    </xf>
    <xf numFmtId="0" fontId="24" fillId="0" borderId="0" xfId="4" applyNumberFormat="1" applyFont="1" applyBorder="1" applyAlignment="1">
      <alignment vertical="center"/>
    </xf>
    <xf numFmtId="0" fontId="27" fillId="0" borderId="0" xfId="4" applyNumberFormat="1" applyFont="1" applyBorder="1">
      <alignment vertical="center"/>
    </xf>
    <xf numFmtId="0" fontId="27" fillId="0" borderId="0" xfId="4" applyNumberFormat="1" applyFont="1" applyFill="1" applyBorder="1" applyAlignment="1">
      <alignment horizontal="center" vertical="center"/>
    </xf>
    <xf numFmtId="0" fontId="27" fillId="0" borderId="0" xfId="4" applyNumberFormat="1" applyFont="1" applyFill="1" applyBorder="1">
      <alignment vertical="center"/>
    </xf>
    <xf numFmtId="0" fontId="39" fillId="0" borderId="0" xfId="4" applyNumberFormat="1" applyFont="1" applyBorder="1">
      <alignment vertical="center"/>
    </xf>
    <xf numFmtId="0" fontId="40" fillId="0" borderId="0" xfId="4" applyNumberFormat="1" applyFont="1">
      <alignment vertical="center"/>
    </xf>
    <xf numFmtId="0" fontId="41" fillId="0" borderId="0" xfId="4" applyNumberFormat="1" applyFont="1" applyBorder="1">
      <alignment vertical="center"/>
    </xf>
    <xf numFmtId="0" fontId="31" fillId="0" borderId="0" xfId="4" applyNumberFormat="1" applyFont="1" applyBorder="1">
      <alignment vertical="center"/>
    </xf>
    <xf numFmtId="0" fontId="24" fillId="0" borderId="0" xfId="4" applyNumberFormat="1" applyFont="1">
      <alignment vertical="center"/>
    </xf>
    <xf numFmtId="0" fontId="24" fillId="0" borderId="7" xfId="4" applyNumberFormat="1" applyFont="1" applyBorder="1" applyAlignment="1">
      <alignment vertical="center"/>
    </xf>
    <xf numFmtId="0" fontId="24" fillId="0" borderId="0" xfId="4" applyNumberFormat="1" applyFont="1" applyBorder="1" applyAlignment="1">
      <alignment horizontal="center" vertical="center"/>
    </xf>
    <xf numFmtId="0" fontId="24" fillId="4" borderId="0" xfId="4" applyNumberFormat="1" applyFont="1" applyFill="1" applyBorder="1" applyAlignment="1">
      <alignment horizontal="center" vertical="center"/>
    </xf>
    <xf numFmtId="0" fontId="24" fillId="0" borderId="0" xfId="4" applyNumberFormat="1" applyFont="1" applyBorder="1" applyAlignment="1">
      <alignment horizontal="left" vertical="center"/>
    </xf>
    <xf numFmtId="0" fontId="42" fillId="0" borderId="164" xfId="4" applyNumberFormat="1" applyFont="1" applyBorder="1" applyAlignment="1">
      <alignment horizontal="center" vertical="center"/>
    </xf>
    <xf numFmtId="0" fontId="42" fillId="0" borderId="8" xfId="4" applyNumberFormat="1" applyFont="1" applyBorder="1" applyAlignment="1">
      <alignment horizontal="center" vertical="center"/>
    </xf>
    <xf numFmtId="0" fontId="27" fillId="0" borderId="0" xfId="4" applyNumberFormat="1" applyFont="1" applyAlignment="1">
      <alignment horizontal="center" vertical="center"/>
    </xf>
    <xf numFmtId="0" fontId="27" fillId="0" borderId="0" xfId="4" applyNumberFormat="1" applyFont="1">
      <alignment vertical="center"/>
    </xf>
    <xf numFmtId="0" fontId="27" fillId="0" borderId="0" xfId="4" applyNumberFormat="1" applyFont="1" applyFill="1" applyBorder="1" applyAlignment="1">
      <alignment vertical="center"/>
    </xf>
    <xf numFmtId="0" fontId="45" fillId="0" borderId="0" xfId="4" applyNumberFormat="1" applyFont="1" applyFill="1" applyBorder="1" applyAlignment="1">
      <alignment vertical="center" wrapText="1"/>
    </xf>
    <xf numFmtId="0" fontId="40" fillId="0" borderId="0" xfId="4" applyNumberFormat="1" applyFont="1" applyFill="1" applyBorder="1" applyAlignment="1">
      <alignment vertical="center" wrapText="1"/>
    </xf>
    <xf numFmtId="0" fontId="39" fillId="0" borderId="0" xfId="4" applyNumberFormat="1" applyFont="1" applyFill="1" applyBorder="1" applyAlignment="1">
      <alignment vertical="center" wrapText="1"/>
    </xf>
    <xf numFmtId="0" fontId="46" fillId="0" borderId="0" xfId="4" applyNumberFormat="1" applyFont="1" applyAlignment="1">
      <alignment vertical="center"/>
    </xf>
    <xf numFmtId="0" fontId="31" fillId="0" borderId="0" xfId="4" applyNumberFormat="1" applyFont="1" applyAlignment="1">
      <alignment vertical="center"/>
    </xf>
    <xf numFmtId="0" fontId="47" fillId="0" borderId="0" xfId="4" applyNumberFormat="1" applyFont="1" applyBorder="1" applyAlignment="1">
      <alignment vertical="center"/>
    </xf>
    <xf numFmtId="0" fontId="27" fillId="0" borderId="0" xfId="4" applyNumberFormat="1" applyFont="1" applyAlignment="1">
      <alignment vertical="center"/>
    </xf>
    <xf numFmtId="0" fontId="47" fillId="0" borderId="0" xfId="4" applyNumberFormat="1" applyFont="1" applyAlignment="1">
      <alignment vertical="center"/>
    </xf>
    <xf numFmtId="0" fontId="31" fillId="0" borderId="0" xfId="4" applyNumberFormat="1" applyFont="1" applyBorder="1" applyAlignment="1">
      <alignment vertical="center"/>
    </xf>
    <xf numFmtId="0" fontId="26" fillId="0" borderId="0" xfId="4" applyFont="1" applyBorder="1" applyAlignment="1">
      <alignment vertical="center"/>
    </xf>
    <xf numFmtId="0" fontId="24" fillId="0" borderId="0" xfId="4" applyFont="1" applyBorder="1" applyAlignment="1">
      <alignment vertical="center"/>
    </xf>
    <xf numFmtId="0" fontId="24" fillId="0" borderId="0" xfId="4" applyFont="1" applyBorder="1">
      <alignment vertical="center"/>
    </xf>
    <xf numFmtId="0" fontId="27" fillId="0" borderId="0" xfId="4" applyFont="1" applyBorder="1" applyAlignment="1">
      <alignment vertical="center"/>
    </xf>
    <xf numFmtId="0" fontId="24" fillId="0" borderId="0" xfId="4" applyFont="1">
      <alignment vertical="center"/>
    </xf>
    <xf numFmtId="0" fontId="31" fillId="0" borderId="0" xfId="4" applyFont="1" applyBorder="1" applyAlignment="1">
      <alignment vertical="center"/>
    </xf>
    <xf numFmtId="0" fontId="24" fillId="0" borderId="94" xfId="4" applyFont="1" applyFill="1" applyBorder="1" applyAlignment="1">
      <alignment vertical="center" shrinkToFit="1"/>
    </xf>
    <xf numFmtId="0" fontId="24" fillId="0" borderId="82" xfId="4" applyFont="1" applyFill="1" applyBorder="1" applyAlignment="1">
      <alignment vertical="center" shrinkToFit="1"/>
    </xf>
    <xf numFmtId="0" fontId="24" fillId="0" borderId="95" xfId="4" applyFont="1" applyFill="1" applyBorder="1" applyAlignment="1">
      <alignment vertical="center" shrinkToFit="1"/>
    </xf>
    <xf numFmtId="0" fontId="24" fillId="0" borderId="81" xfId="4" applyFont="1" applyFill="1" applyBorder="1" applyAlignment="1">
      <alignment vertical="center" shrinkToFit="1"/>
    </xf>
    <xf numFmtId="0" fontId="24" fillId="0" borderId="83" xfId="4" applyFont="1" applyFill="1" applyBorder="1" applyAlignment="1">
      <alignment vertical="center" shrinkToFit="1"/>
    </xf>
    <xf numFmtId="0" fontId="24" fillId="0" borderId="96" xfId="4" applyFont="1" applyFill="1" applyBorder="1" applyAlignment="1">
      <alignment vertical="center" shrinkToFit="1"/>
    </xf>
    <xf numFmtId="0" fontId="31" fillId="0" borderId="82" xfId="4" applyFont="1" applyFill="1" applyBorder="1" applyAlignment="1">
      <alignment vertical="center" shrinkToFit="1"/>
    </xf>
    <xf numFmtId="0" fontId="31" fillId="0" borderId="97" xfId="4" applyFont="1" applyFill="1" applyBorder="1" applyAlignment="1">
      <alignment vertical="center" shrinkToFit="1"/>
    </xf>
    <xf numFmtId="0" fontId="31" fillId="0" borderId="68" xfId="4" applyFont="1" applyBorder="1" applyAlignment="1">
      <alignment horizontal="center" vertical="center" shrinkToFit="1"/>
    </xf>
    <xf numFmtId="0" fontId="31" fillId="0" borderId="99" xfId="4" applyFont="1" applyBorder="1" applyAlignment="1">
      <alignment horizontal="center" vertical="center" shrinkToFit="1"/>
    </xf>
    <xf numFmtId="0" fontId="31" fillId="0" borderId="100" xfId="4" applyFont="1" applyFill="1" applyBorder="1" applyAlignment="1">
      <alignment horizontal="center" vertical="center"/>
    </xf>
    <xf numFmtId="0" fontId="31" fillId="0" borderId="101" xfId="4" applyFont="1" applyFill="1" applyBorder="1" applyAlignment="1">
      <alignment horizontal="center" vertical="center"/>
    </xf>
    <xf numFmtId="0" fontId="31" fillId="0" borderId="102" xfId="4" applyFont="1" applyFill="1" applyBorder="1" applyAlignment="1">
      <alignment horizontal="center" vertical="center"/>
    </xf>
    <xf numFmtId="0" fontId="31" fillId="0" borderId="103" xfId="4" applyFont="1" applyFill="1" applyBorder="1" applyAlignment="1">
      <alignment horizontal="center" vertical="center"/>
    </xf>
    <xf numFmtId="0" fontId="31" fillId="0" borderId="104" xfId="4" applyFont="1" applyFill="1" applyBorder="1" applyAlignment="1">
      <alignment horizontal="center" vertical="center"/>
    </xf>
    <xf numFmtId="0" fontId="31" fillId="0" borderId="105" xfId="4" applyFont="1" applyFill="1" applyBorder="1" applyAlignment="1">
      <alignment horizontal="center" vertical="center"/>
    </xf>
    <xf numFmtId="0" fontId="31" fillId="0" borderId="106" xfId="4" applyFont="1" applyFill="1" applyBorder="1" applyAlignment="1">
      <alignment horizontal="center" vertical="center"/>
    </xf>
    <xf numFmtId="0" fontId="31" fillId="0" borderId="107" xfId="4" applyFont="1" applyBorder="1" applyAlignment="1">
      <alignment horizontal="center" vertical="center"/>
    </xf>
    <xf numFmtId="0" fontId="31" fillId="0" borderId="108" xfId="4" applyFont="1" applyBorder="1" applyAlignment="1">
      <alignment horizontal="right" vertical="center"/>
    </xf>
    <xf numFmtId="0" fontId="31" fillId="0" borderId="111" xfId="4" applyFont="1" applyBorder="1" applyAlignment="1">
      <alignment vertical="center"/>
    </xf>
    <xf numFmtId="0" fontId="31" fillId="0" borderId="109" xfId="4" applyFont="1" applyBorder="1" applyAlignment="1">
      <alignment horizontal="left" vertical="center"/>
    </xf>
    <xf numFmtId="0" fontId="31" fillId="0" borderId="112" xfId="4" applyFont="1" applyBorder="1" applyAlignment="1">
      <alignment vertical="center"/>
    </xf>
    <xf numFmtId="176" fontId="24" fillId="0" borderId="0" xfId="4" applyNumberFormat="1" applyFont="1">
      <alignment vertical="center"/>
    </xf>
    <xf numFmtId="0" fontId="31" fillId="0" borderId="113" xfId="4" applyFont="1" applyBorder="1" applyAlignment="1">
      <alignment horizontal="center" vertical="center"/>
    </xf>
    <xf numFmtId="0" fontId="31" fillId="0" borderId="114" xfId="4" applyFont="1" applyBorder="1" applyAlignment="1">
      <alignment horizontal="right" vertical="center"/>
    </xf>
    <xf numFmtId="0" fontId="31" fillId="0" borderId="92" xfId="4" applyFont="1" applyBorder="1" applyAlignment="1">
      <alignment vertical="center"/>
    </xf>
    <xf numFmtId="0" fontId="31" fillId="0" borderId="93" xfId="4" applyFont="1" applyBorder="1" applyAlignment="1">
      <alignment horizontal="left" vertical="center"/>
    </xf>
    <xf numFmtId="0" fontId="31" fillId="0" borderId="115" xfId="4" applyFont="1" applyBorder="1" applyAlignment="1">
      <alignment horizontal="center" vertical="center"/>
    </xf>
    <xf numFmtId="0" fontId="31" fillId="0" borderId="116" xfId="4" applyFont="1" applyBorder="1" applyAlignment="1">
      <alignment horizontal="right" vertical="center"/>
    </xf>
    <xf numFmtId="0" fontId="31" fillId="0" borderId="71" xfId="4" applyFont="1" applyBorder="1" applyAlignment="1">
      <alignment vertical="center"/>
    </xf>
    <xf numFmtId="0" fontId="31" fillId="0" borderId="66" xfId="4" applyFont="1" applyBorder="1" applyAlignment="1">
      <alignment horizontal="left" vertical="center"/>
    </xf>
    <xf numFmtId="0" fontId="42" fillId="0" borderId="0" xfId="4" applyFont="1" applyAlignment="1">
      <alignment vertical="top" wrapText="1"/>
    </xf>
    <xf numFmtId="0" fontId="24" fillId="0" borderId="0" xfId="4" applyFont="1" applyAlignment="1">
      <alignment vertical="center" wrapText="1"/>
    </xf>
    <xf numFmtId="0" fontId="27" fillId="0" borderId="0" xfId="0" applyNumberFormat="1" applyFont="1" applyFill="1" applyBorder="1" applyAlignment="1" applyProtection="1">
      <alignment horizontal="left" vertical="center"/>
      <protection hidden="1"/>
    </xf>
    <xf numFmtId="0" fontId="27" fillId="0" borderId="0" xfId="0" applyNumberFormat="1" applyFont="1" applyFill="1" applyBorder="1" applyAlignment="1" applyProtection="1">
      <alignment horizontal="center" vertical="center" wrapText="1"/>
      <protection hidden="1"/>
    </xf>
    <xf numFmtId="0" fontId="24" fillId="3" borderId="0" xfId="0" applyNumberFormat="1" applyFont="1" applyFill="1" applyBorder="1" applyAlignment="1" applyProtection="1">
      <alignment vertical="center"/>
      <protection hidden="1"/>
    </xf>
    <xf numFmtId="0" fontId="24" fillId="3" borderId="7" xfId="0" applyNumberFormat="1" applyFont="1" applyFill="1" applyBorder="1" applyAlignment="1" applyProtection="1">
      <alignment vertical="center"/>
      <protection hidden="1"/>
    </xf>
    <xf numFmtId="0" fontId="24" fillId="3" borderId="3" xfId="0" applyNumberFormat="1" applyFont="1" applyFill="1" applyBorder="1" applyAlignment="1" applyProtection="1">
      <alignment vertical="center"/>
      <protection hidden="1"/>
    </xf>
    <xf numFmtId="0" fontId="24" fillId="3" borderId="10" xfId="0" applyNumberFormat="1" applyFont="1" applyFill="1" applyBorder="1" applyAlignment="1" applyProtection="1">
      <alignment vertical="center"/>
      <protection hidden="1"/>
    </xf>
    <xf numFmtId="0" fontId="24" fillId="0" borderId="0" xfId="0" applyFont="1" applyBorder="1" applyAlignment="1" applyProtection="1">
      <alignment vertical="center"/>
      <protection hidden="1"/>
    </xf>
    <xf numFmtId="0" fontId="28" fillId="0" borderId="0" xfId="0" applyNumberFormat="1" applyFont="1" applyFill="1" applyBorder="1" applyAlignment="1" applyProtection="1">
      <alignment vertical="center" wrapText="1"/>
      <protection hidden="1"/>
    </xf>
    <xf numFmtId="0" fontId="24" fillId="0" borderId="0" xfId="0" applyNumberFormat="1" applyFont="1" applyFill="1" applyBorder="1" applyAlignment="1" applyProtection="1">
      <alignment vertical="center" shrinkToFit="1"/>
      <protection hidden="1"/>
    </xf>
    <xf numFmtId="0" fontId="24" fillId="0" borderId="0" xfId="0" applyNumberFormat="1" applyFont="1" applyFill="1" applyBorder="1" applyAlignment="1" applyProtection="1">
      <alignment vertical="center" shrinkToFit="1"/>
      <protection locked="0" hidden="1"/>
    </xf>
    <xf numFmtId="0" fontId="27" fillId="0" borderId="0" xfId="0" applyNumberFormat="1" applyFont="1" applyFill="1" applyBorder="1" applyAlignment="1" applyProtection="1">
      <alignment vertical="center" shrinkToFit="1"/>
      <protection hidden="1"/>
    </xf>
    <xf numFmtId="0" fontId="38" fillId="4" borderId="38" xfId="1" applyNumberFormat="1" applyFont="1" applyFill="1" applyBorder="1" applyAlignment="1" applyProtection="1">
      <alignment horizontal="right" vertical="center" wrapText="1"/>
      <protection hidden="1"/>
    </xf>
    <xf numFmtId="0" fontId="38" fillId="4" borderId="38" xfId="1" applyNumberFormat="1" applyFont="1" applyFill="1" applyBorder="1" applyAlignment="1" applyProtection="1">
      <alignment horizontal="right" vertical="center"/>
      <protection hidden="1"/>
    </xf>
    <xf numFmtId="0" fontId="24" fillId="4" borderId="38" xfId="0" applyNumberFormat="1" applyFont="1" applyFill="1" applyBorder="1" applyAlignment="1" applyProtection="1">
      <alignment vertical="center"/>
      <protection hidden="1"/>
    </xf>
    <xf numFmtId="0" fontId="38" fillId="4" borderId="38" xfId="2" applyNumberFormat="1" applyFont="1" applyFill="1" applyBorder="1" applyAlignment="1" applyProtection="1">
      <alignment vertical="center"/>
      <protection hidden="1"/>
    </xf>
    <xf numFmtId="0" fontId="24" fillId="4" borderId="38" xfId="0" applyNumberFormat="1" applyFont="1" applyFill="1" applyBorder="1" applyAlignment="1" applyProtection="1">
      <alignment horizontal="left" vertical="center"/>
      <protection hidden="1"/>
    </xf>
    <xf numFmtId="0" fontId="24" fillId="4" borderId="37"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wrapText="1"/>
      <protection locked="0" hidden="1"/>
    </xf>
    <xf numFmtId="0" fontId="24" fillId="0" borderId="0" xfId="0" applyNumberFormat="1" applyFont="1" applyFill="1" applyBorder="1" applyAlignment="1" applyProtection="1">
      <alignment horizontal="center" vertical="center" wrapText="1"/>
      <protection locked="0" hidden="1"/>
    </xf>
    <xf numFmtId="0" fontId="24" fillId="0" borderId="0" xfId="0" applyFont="1" applyFill="1" applyBorder="1" applyAlignment="1" applyProtection="1">
      <alignment vertical="center"/>
      <protection hidden="1"/>
    </xf>
    <xf numFmtId="0" fontId="26" fillId="0" borderId="0" xfId="0" applyNumberFormat="1" applyFont="1" applyAlignment="1" applyProtection="1">
      <alignment vertical="center"/>
      <protection hidden="1"/>
    </xf>
    <xf numFmtId="0" fontId="24" fillId="0" borderId="0" xfId="0" applyNumberFormat="1" applyFont="1" applyFill="1" applyBorder="1" applyAlignment="1" applyProtection="1">
      <alignment horizontal="right" vertical="center"/>
      <protection locked="0" hidden="1"/>
    </xf>
    <xf numFmtId="0" fontId="24" fillId="0" borderId="0" xfId="0" applyNumberFormat="1" applyFont="1" applyAlignment="1" applyProtection="1">
      <alignment horizontal="right" vertical="center"/>
      <protection hidden="1"/>
    </xf>
    <xf numFmtId="0" fontId="24" fillId="0" borderId="0" xfId="0" applyNumberFormat="1" applyFont="1" applyBorder="1" applyProtection="1">
      <protection hidden="1"/>
    </xf>
    <xf numFmtId="0" fontId="26" fillId="0" borderId="0" xfId="0" applyNumberFormat="1" applyFont="1" applyFill="1" applyAlignment="1" applyProtection="1">
      <alignment horizontal="left" vertical="center"/>
      <protection hidden="1"/>
    </xf>
    <xf numFmtId="0" fontId="22" fillId="0" borderId="0" xfId="0" applyNumberFormat="1" applyFont="1" applyFill="1" applyAlignment="1" applyProtection="1">
      <alignment horizontal="left" vertical="center"/>
      <protection hidden="1"/>
    </xf>
    <xf numFmtId="0" fontId="24" fillId="0" borderId="0" xfId="0" applyNumberFormat="1" applyFont="1" applyFill="1" applyAlignment="1" applyProtection="1">
      <alignment vertical="center"/>
      <protection hidden="1"/>
    </xf>
    <xf numFmtId="0" fontId="24" fillId="0" borderId="50" xfId="0" applyNumberFormat="1" applyFont="1" applyFill="1" applyBorder="1" applyAlignment="1" applyProtection="1">
      <alignment vertical="center"/>
      <protection hidden="1"/>
    </xf>
    <xf numFmtId="0" fontId="24" fillId="0" borderId="42" xfId="0" applyNumberFormat="1" applyFont="1" applyFill="1" applyBorder="1" applyAlignment="1" applyProtection="1">
      <alignment vertical="center"/>
      <protection hidden="1"/>
    </xf>
    <xf numFmtId="0" fontId="24" fillId="0" borderId="41" xfId="0" applyNumberFormat="1" applyFont="1" applyFill="1" applyBorder="1" applyAlignment="1" applyProtection="1">
      <alignment vertical="center"/>
      <protection hidden="1"/>
    </xf>
    <xf numFmtId="0" fontId="24" fillId="4" borderId="39" xfId="0" applyNumberFormat="1" applyFont="1" applyFill="1" applyBorder="1" applyAlignment="1" applyProtection="1">
      <alignment vertical="center"/>
      <protection hidden="1"/>
    </xf>
    <xf numFmtId="0" fontId="24" fillId="4" borderId="38" xfId="0" applyNumberFormat="1" applyFont="1" applyFill="1" applyBorder="1"/>
    <xf numFmtId="0" fontId="24" fillId="4" borderId="37" xfId="0" applyNumberFormat="1" applyFont="1" applyFill="1" applyBorder="1" applyAlignment="1" applyProtection="1">
      <alignment vertical="center" wrapText="1"/>
      <protection hidden="1"/>
    </xf>
    <xf numFmtId="0" fontId="24" fillId="0" borderId="0" xfId="0" applyNumberFormat="1" applyFont="1" applyFill="1" applyBorder="1" applyAlignment="1">
      <alignment vertical="center"/>
    </xf>
    <xf numFmtId="0" fontId="24" fillId="0" borderId="35" xfId="0" applyNumberFormat="1" applyFont="1" applyFill="1" applyBorder="1" applyAlignment="1" applyProtection="1">
      <alignment vertical="center"/>
      <protection hidden="1"/>
    </xf>
    <xf numFmtId="0" fontId="24" fillId="0" borderId="17" xfId="0" applyNumberFormat="1" applyFont="1" applyFill="1" applyBorder="1" applyAlignment="1" applyProtection="1">
      <alignment vertical="center"/>
      <protection hidden="1"/>
    </xf>
    <xf numFmtId="0" fontId="24" fillId="4" borderId="18"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horizontal="left" vertical="center"/>
      <protection hidden="1"/>
    </xf>
    <xf numFmtId="0" fontId="24" fillId="0" borderId="0" xfId="0" applyNumberFormat="1" applyFont="1" applyFill="1" applyBorder="1"/>
    <xf numFmtId="0" fontId="24" fillId="4" borderId="4" xfId="0" applyNumberFormat="1" applyFont="1" applyFill="1" applyBorder="1" applyAlignment="1" applyProtection="1">
      <alignment vertical="center"/>
      <protection hidden="1"/>
    </xf>
    <xf numFmtId="0" fontId="24" fillId="0" borderId="35" xfId="0" applyNumberFormat="1" applyFont="1" applyFill="1" applyBorder="1" applyAlignment="1" applyProtection="1">
      <alignment horizontal="left" vertical="center"/>
      <protection hidden="1"/>
    </xf>
    <xf numFmtId="0" fontId="24" fillId="0" borderId="0" xfId="0" applyNumberFormat="1" applyFont="1" applyFill="1" applyBorder="1" applyAlignment="1" applyProtection="1">
      <alignment horizontal="left" vertical="center"/>
      <protection locked="0" hidden="1"/>
    </xf>
    <xf numFmtId="0" fontId="24" fillId="0" borderId="0" xfId="0" applyNumberFormat="1" applyFont="1" applyFill="1" applyBorder="1" applyAlignment="1">
      <alignment horizontal="center" vertical="center"/>
    </xf>
    <xf numFmtId="0" fontId="24" fillId="4" borderId="29" xfId="0" applyNumberFormat="1" applyFont="1" applyFill="1" applyBorder="1" applyAlignment="1" applyProtection="1">
      <alignment vertical="center"/>
      <protection hidden="1"/>
    </xf>
    <xf numFmtId="0" fontId="24" fillId="4" borderId="11"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left" vertical="center" wrapText="1"/>
      <protection hidden="1"/>
    </xf>
    <xf numFmtId="0" fontId="24" fillId="4" borderId="42" xfId="0" applyNumberFormat="1" applyFont="1" applyFill="1" applyBorder="1" applyAlignment="1" applyProtection="1">
      <alignment vertical="center"/>
      <protection hidden="1"/>
    </xf>
    <xf numFmtId="0" fontId="24" fillId="4" borderId="42"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center" vertical="center"/>
      <protection locked="0" hidden="1"/>
    </xf>
    <xf numFmtId="0" fontId="24" fillId="4" borderId="41"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vertical="center"/>
      <protection locked="0" hidden="1"/>
    </xf>
    <xf numFmtId="0" fontId="24" fillId="4" borderId="30" xfId="0" applyNumberFormat="1" applyFont="1" applyFill="1" applyBorder="1" applyAlignment="1" applyProtection="1">
      <alignment horizontal="center" vertical="center"/>
      <protection locked="0" hidden="1"/>
    </xf>
    <xf numFmtId="0" fontId="24" fillId="4" borderId="17" xfId="0" applyNumberFormat="1" applyFont="1" applyFill="1" applyBorder="1" applyAlignment="1" applyProtection="1">
      <alignment horizontal="center" vertical="center"/>
      <protection locked="0" hidden="1"/>
    </xf>
    <xf numFmtId="0" fontId="24" fillId="0" borderId="56" xfId="0" applyNumberFormat="1" applyFont="1" applyFill="1" applyBorder="1" applyAlignment="1" applyProtection="1">
      <alignment vertical="center"/>
      <protection hidden="1"/>
    </xf>
    <xf numFmtId="0" fontId="24" fillId="0" borderId="55" xfId="0" applyNumberFormat="1" applyFont="1" applyFill="1" applyBorder="1" applyAlignment="1" applyProtection="1">
      <alignment vertical="center"/>
      <protection hidden="1"/>
    </xf>
    <xf numFmtId="0" fontId="24" fillId="0" borderId="55" xfId="0" applyNumberFormat="1" applyFont="1" applyFill="1" applyBorder="1" applyAlignment="1" applyProtection="1">
      <alignment vertical="center"/>
      <protection locked="0" hidden="1"/>
    </xf>
    <xf numFmtId="0" fontId="24" fillId="0" borderId="55" xfId="0" applyNumberFormat="1" applyFont="1" applyFill="1" applyBorder="1" applyAlignment="1" applyProtection="1">
      <alignment horizontal="left" vertical="center" wrapText="1"/>
      <protection hidden="1"/>
    </xf>
    <xf numFmtId="0" fontId="24" fillId="0" borderId="53" xfId="0" applyNumberFormat="1" applyFont="1" applyFill="1" applyBorder="1" applyAlignment="1" applyProtection="1">
      <alignment vertical="center"/>
      <protection hidden="1"/>
    </xf>
    <xf numFmtId="0" fontId="24" fillId="4" borderId="6" xfId="0" applyNumberFormat="1" applyFont="1" applyFill="1" applyBorder="1" applyAlignment="1" applyProtection="1">
      <alignment vertical="center"/>
      <protection locked="0" hidden="1"/>
    </xf>
    <xf numFmtId="0" fontId="24" fillId="0" borderId="36"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horizontal="left" vertical="center" wrapText="1"/>
      <protection hidden="1"/>
    </xf>
    <xf numFmtId="0" fontId="24" fillId="0" borderId="30" xfId="0" applyNumberFormat="1" applyFont="1" applyFill="1" applyBorder="1" applyAlignment="1" applyProtection="1">
      <alignment vertical="center"/>
      <protection hidden="1"/>
    </xf>
    <xf numFmtId="0" fontId="24" fillId="4" borderId="55" xfId="0" applyNumberFormat="1" applyFont="1" applyFill="1" applyBorder="1" applyAlignment="1" applyProtection="1">
      <alignment horizontal="center" vertical="center"/>
      <protection locked="0" hidden="1"/>
    </xf>
    <xf numFmtId="0" fontId="24" fillId="4" borderId="53" xfId="0" applyNumberFormat="1" applyFont="1" applyFill="1" applyBorder="1" applyAlignment="1" applyProtection="1">
      <alignment vertical="center"/>
      <protection hidden="1"/>
    </xf>
    <xf numFmtId="0" fontId="24" fillId="4" borderId="7" xfId="0" applyNumberFormat="1" applyFont="1" applyFill="1" applyBorder="1" applyAlignment="1" applyProtection="1">
      <alignment vertical="center"/>
      <protection locked="0" hidden="1"/>
    </xf>
    <xf numFmtId="0" fontId="24" fillId="3" borderId="48" xfId="0" applyNumberFormat="1" applyFont="1" applyFill="1" applyBorder="1" applyAlignment="1" applyProtection="1">
      <alignment vertical="center"/>
      <protection hidden="1"/>
    </xf>
    <xf numFmtId="0" fontId="24" fillId="3" borderId="55" xfId="0" applyNumberFormat="1" applyFont="1" applyFill="1" applyBorder="1" applyAlignment="1" applyProtection="1">
      <alignment vertical="center"/>
      <protection hidden="1"/>
    </xf>
    <xf numFmtId="0" fontId="24" fillId="3" borderId="55" xfId="0" applyNumberFormat="1" applyFont="1" applyFill="1" applyBorder="1" applyAlignment="1" applyProtection="1">
      <alignment horizontal="center" vertical="center"/>
      <protection hidden="1"/>
    </xf>
    <xf numFmtId="0" fontId="24" fillId="3" borderId="53" xfId="0" applyNumberFormat="1" applyFont="1" applyFill="1" applyBorder="1" applyAlignment="1" applyProtection="1">
      <alignment vertical="center"/>
      <protection hidden="1"/>
    </xf>
    <xf numFmtId="0" fontId="24" fillId="4" borderId="48" xfId="0" applyNumberFormat="1" applyFont="1" applyFill="1" applyBorder="1" applyAlignment="1" applyProtection="1">
      <alignment vertical="center"/>
      <protection hidden="1"/>
    </xf>
    <xf numFmtId="0" fontId="24" fillId="4" borderId="55" xfId="10" applyNumberFormat="1" applyFont="1" applyFill="1" applyBorder="1" applyAlignment="1" applyProtection="1">
      <alignment horizontal="center" vertical="center"/>
      <protection hidden="1"/>
    </xf>
    <xf numFmtId="0" fontId="24" fillId="4" borderId="23" xfId="0" applyNumberFormat="1" applyFont="1" applyFill="1" applyBorder="1" applyAlignment="1" applyProtection="1">
      <alignment vertical="center"/>
      <protection hidden="1"/>
    </xf>
    <xf numFmtId="0" fontId="24" fillId="6" borderId="55" xfId="10" applyNumberFormat="1" applyFont="1" applyFill="1" applyBorder="1" applyAlignment="1" applyProtection="1">
      <alignment horizontal="center" vertical="center"/>
      <protection hidden="1"/>
    </xf>
    <xf numFmtId="0" fontId="24" fillId="6" borderId="53" xfId="10" applyNumberFormat="1" applyFont="1" applyFill="1" applyBorder="1" applyAlignment="1" applyProtection="1">
      <alignment horizontal="center" vertical="center"/>
      <protection hidden="1"/>
    </xf>
    <xf numFmtId="0" fontId="24" fillId="4" borderId="10" xfId="10" applyNumberFormat="1" applyFont="1" applyFill="1" applyBorder="1" applyAlignment="1" applyProtection="1">
      <alignment vertical="center"/>
      <protection hidden="1"/>
    </xf>
    <xf numFmtId="0" fontId="24" fillId="4" borderId="44" xfId="0" applyNumberFormat="1" applyFont="1" applyFill="1" applyBorder="1" applyAlignment="1" applyProtection="1">
      <alignment vertical="center"/>
      <protection hidden="1"/>
    </xf>
    <xf numFmtId="0" fontId="24" fillId="4" borderId="44" xfId="0" applyNumberFormat="1" applyFont="1" applyFill="1" applyBorder="1" applyAlignment="1" applyProtection="1">
      <alignment horizontal="center" vertical="center"/>
      <protection hidden="1"/>
    </xf>
    <xf numFmtId="0" fontId="24" fillId="0" borderId="9" xfId="10" applyNumberFormat="1" applyFont="1" applyBorder="1" applyAlignment="1" applyProtection="1">
      <alignment horizontal="center" vertical="center"/>
      <protection hidden="1"/>
    </xf>
    <xf numFmtId="0" fontId="24" fillId="4" borderId="35" xfId="0" applyNumberFormat="1" applyFont="1" applyFill="1" applyBorder="1" applyAlignment="1" applyProtection="1">
      <alignment vertical="center"/>
      <protection hidden="1"/>
    </xf>
    <xf numFmtId="0" fontId="24" fillId="3" borderId="0" xfId="0" applyNumberFormat="1" applyFont="1" applyFill="1" applyBorder="1" applyAlignment="1" applyProtection="1">
      <alignment vertical="center"/>
      <protection locked="0" hidden="1"/>
    </xf>
    <xf numFmtId="0" fontId="24" fillId="3" borderId="17"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textRotation="255" shrinkToFit="1"/>
      <protection hidden="1"/>
    </xf>
    <xf numFmtId="0" fontId="24" fillId="6" borderId="2" xfId="0" applyNumberFormat="1" applyFont="1" applyFill="1" applyBorder="1" applyAlignment="1" applyProtection="1">
      <alignment vertical="center"/>
      <protection hidden="1"/>
    </xf>
    <xf numFmtId="0" fontId="24" fillId="6" borderId="3" xfId="0" applyNumberFormat="1" applyFont="1" applyFill="1" applyBorder="1" applyAlignment="1" applyProtection="1">
      <alignment vertical="center"/>
      <protection hidden="1"/>
    </xf>
    <xf numFmtId="0" fontId="24" fillId="6" borderId="30" xfId="0" applyNumberFormat="1" applyFont="1" applyFill="1" applyBorder="1" applyAlignment="1" applyProtection="1">
      <alignment vertical="center"/>
      <protection hidden="1"/>
    </xf>
    <xf numFmtId="0" fontId="24" fillId="6" borderId="6" xfId="0" applyNumberFormat="1" applyFont="1" applyFill="1" applyBorder="1" applyAlignment="1" applyProtection="1">
      <alignment vertical="center"/>
      <protection hidden="1"/>
    </xf>
    <xf numFmtId="0" fontId="24" fillId="6" borderId="7" xfId="0" applyNumberFormat="1" applyFont="1" applyFill="1" applyBorder="1" applyAlignment="1" applyProtection="1">
      <alignment vertical="center"/>
      <protection hidden="1"/>
    </xf>
    <xf numFmtId="0" fontId="24" fillId="6" borderId="32" xfId="0" applyNumberFormat="1" applyFont="1" applyFill="1" applyBorder="1" applyAlignment="1" applyProtection="1">
      <alignment vertical="center"/>
      <protection hidden="1"/>
    </xf>
    <xf numFmtId="0" fontId="27" fillId="6"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textRotation="255" shrinkToFit="1"/>
      <protection hidden="1"/>
    </xf>
    <xf numFmtId="0" fontId="24" fillId="6" borderId="11" xfId="0" applyNumberFormat="1" applyFont="1" applyFill="1" applyBorder="1" applyAlignment="1" applyProtection="1">
      <alignment vertical="center"/>
      <protection hidden="1"/>
    </xf>
    <xf numFmtId="0" fontId="24" fillId="6" borderId="9" xfId="0" applyNumberFormat="1" applyFont="1" applyFill="1" applyBorder="1" applyAlignment="1" applyProtection="1">
      <alignment vertical="center"/>
      <protection hidden="1"/>
    </xf>
    <xf numFmtId="0" fontId="49" fillId="0" borderId="0" xfId="0" applyNumberFormat="1" applyFont="1" applyFill="1" applyBorder="1" applyAlignment="1" applyProtection="1">
      <alignment vertical="center"/>
      <protection hidden="1"/>
    </xf>
    <xf numFmtId="0" fontId="49" fillId="0" borderId="0" xfId="0" applyNumberFormat="1" applyFont="1" applyFill="1" applyBorder="1" applyAlignment="1" applyProtection="1">
      <alignment vertical="center"/>
      <protection locked="0" hidden="1"/>
    </xf>
    <xf numFmtId="0" fontId="28" fillId="0" borderId="0" xfId="0" applyNumberFormat="1" applyFont="1" applyFill="1" applyBorder="1" applyAlignment="1" applyProtection="1">
      <alignment vertical="center"/>
      <protection locked="0" hidden="1"/>
    </xf>
    <xf numFmtId="0" fontId="28" fillId="0" borderId="0" xfId="0" applyNumberFormat="1" applyFont="1" applyFill="1" applyBorder="1" applyAlignment="1" applyProtection="1">
      <alignment vertical="center"/>
      <protection hidden="1"/>
    </xf>
    <xf numFmtId="0" fontId="28" fillId="0" borderId="0" xfId="0" applyNumberFormat="1" applyFont="1" applyAlignment="1" applyProtection="1">
      <alignment vertical="center"/>
      <protection hidden="1"/>
    </xf>
    <xf numFmtId="0" fontId="28" fillId="0" borderId="0" xfId="0" applyNumberFormat="1" applyFont="1" applyFill="1" applyAlignment="1" applyProtection="1">
      <alignment vertical="center" wrapText="1"/>
      <protection hidden="1"/>
    </xf>
    <xf numFmtId="0" fontId="28" fillId="0" borderId="0" xfId="0" applyNumberFormat="1" applyFont="1" applyFill="1" applyAlignment="1" applyProtection="1">
      <alignment vertical="center"/>
      <protection hidden="1"/>
    </xf>
    <xf numFmtId="0" fontId="49" fillId="0" borderId="0" xfId="0" applyNumberFormat="1" applyFont="1" applyAlignment="1" applyProtection="1">
      <alignment vertical="center"/>
      <protection hidden="1"/>
    </xf>
    <xf numFmtId="0" fontId="27" fillId="0" borderId="0" xfId="0" applyNumberFormat="1" applyFont="1" applyFill="1" applyAlignment="1" applyProtection="1">
      <alignment horizontal="center" vertical="center"/>
      <protection hidden="1"/>
    </xf>
    <xf numFmtId="0" fontId="49" fillId="0" borderId="0" xfId="0" applyNumberFormat="1" applyFont="1" applyFill="1" applyBorder="1" applyAlignment="1" applyProtection="1">
      <alignment horizontal="left" vertical="center"/>
      <protection locked="0" hidden="1"/>
    </xf>
    <xf numFmtId="0" fontId="49" fillId="0" borderId="0" xfId="0" applyNumberFormat="1" applyFont="1" applyFill="1" applyBorder="1" applyAlignment="1" applyProtection="1">
      <alignment horizontal="center" vertical="center"/>
      <protection hidden="1"/>
    </xf>
    <xf numFmtId="0" fontId="49" fillId="0" borderId="0" xfId="0" applyNumberFormat="1" applyFont="1" applyFill="1" applyAlignment="1" applyProtection="1">
      <alignment vertical="center"/>
      <protection hidden="1"/>
    </xf>
    <xf numFmtId="0" fontId="49" fillId="0" borderId="0" xfId="0" applyNumberFormat="1" applyFont="1" applyFill="1" applyAlignment="1" applyProtection="1">
      <alignment horizontal="left" vertical="center"/>
      <protection hidden="1"/>
    </xf>
    <xf numFmtId="0" fontId="27" fillId="0" borderId="0" xfId="0" applyNumberFormat="1" applyFont="1" applyFill="1" applyBorder="1" applyAlignment="1" applyProtection="1">
      <alignment vertical="center"/>
      <protection locked="0" hidden="1"/>
    </xf>
    <xf numFmtId="0" fontId="24" fillId="4" borderId="33" xfId="0" applyNumberFormat="1" applyFont="1" applyFill="1" applyBorder="1" applyAlignment="1" applyProtection="1">
      <alignment horizontal="center" vertical="center"/>
      <protection hidden="1"/>
    </xf>
    <xf numFmtId="0" fontId="24" fillId="6" borderId="36" xfId="0" applyNumberFormat="1" applyFont="1" applyFill="1" applyBorder="1" applyAlignment="1" applyProtection="1">
      <alignment horizontal="center" vertical="center"/>
      <protection hidden="1"/>
    </xf>
    <xf numFmtId="0" fontId="24" fillId="6" borderId="33"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vertical="center" wrapText="1"/>
      <protection hidden="1"/>
    </xf>
    <xf numFmtId="0" fontId="24" fillId="4" borderId="4" xfId="0" applyNumberFormat="1" applyFont="1" applyFill="1" applyBorder="1" applyAlignment="1" applyProtection="1">
      <alignment vertical="center" wrapText="1"/>
      <protection hidden="1"/>
    </xf>
    <xf numFmtId="0" fontId="24" fillId="4" borderId="18" xfId="0" applyNumberFormat="1" applyFont="1" applyFill="1" applyBorder="1" applyAlignment="1" applyProtection="1">
      <alignment vertical="center" wrapText="1"/>
      <protection hidden="1"/>
    </xf>
    <xf numFmtId="0" fontId="24" fillId="4" borderId="34" xfId="0" applyNumberFormat="1" applyFont="1" applyFill="1" applyBorder="1" applyAlignment="1" applyProtection="1">
      <alignment vertical="center" wrapText="1"/>
      <protection hidden="1"/>
    </xf>
    <xf numFmtId="0" fontId="24" fillId="4" borderId="0" xfId="0" applyNumberFormat="1" applyFont="1" applyFill="1" applyBorder="1" applyAlignment="1" applyProtection="1">
      <alignment vertical="center" wrapText="1"/>
      <protection hidden="1"/>
    </xf>
    <xf numFmtId="0" fontId="24" fillId="4" borderId="0" xfId="0" applyNumberFormat="1" applyFont="1" applyFill="1" applyBorder="1" applyAlignment="1" applyProtection="1">
      <alignment horizontal="right" vertical="center"/>
      <protection hidden="1"/>
    </xf>
    <xf numFmtId="0" fontId="38" fillId="4" borderId="18" xfId="2" applyNumberFormat="1" applyFont="1" applyFill="1" applyBorder="1" applyAlignment="1" applyProtection="1">
      <alignment vertical="center"/>
      <protection hidden="1"/>
    </xf>
    <xf numFmtId="0" fontId="24" fillId="4" borderId="34" xfId="0" applyNumberFormat="1" applyFont="1" applyFill="1" applyBorder="1" applyAlignment="1" applyProtection="1">
      <alignment vertical="center"/>
      <protection hidden="1"/>
    </xf>
    <xf numFmtId="0" fontId="24" fillId="4" borderId="17" xfId="0" applyNumberFormat="1" applyFont="1" applyFill="1" applyBorder="1" applyAlignment="1" applyProtection="1">
      <alignment horizontal="center" vertical="center" wrapText="1"/>
      <protection hidden="1"/>
    </xf>
    <xf numFmtId="0" fontId="24" fillId="4" borderId="17" xfId="0" applyNumberFormat="1" applyFont="1" applyFill="1" applyBorder="1" applyAlignment="1" applyProtection="1">
      <alignment vertical="center" wrapText="1"/>
      <protection hidden="1"/>
    </xf>
    <xf numFmtId="0" fontId="24" fillId="4" borderId="58" xfId="0" applyNumberFormat="1" applyFont="1" applyFill="1" applyBorder="1" applyAlignment="1" applyProtection="1">
      <alignment horizontal="center" vertical="center"/>
      <protection hidden="1"/>
    </xf>
    <xf numFmtId="0" fontId="24" fillId="4" borderId="18" xfId="0" applyNumberFormat="1" applyFont="1" applyFill="1" applyBorder="1" applyAlignment="1" applyProtection="1">
      <alignment vertical="center"/>
      <protection locked="0" hidden="1"/>
    </xf>
    <xf numFmtId="0" fontId="24" fillId="4" borderId="34" xfId="0" applyNumberFormat="1" applyFont="1" applyFill="1" applyBorder="1" applyAlignment="1" applyProtection="1">
      <alignment vertical="center"/>
      <protection locked="0" hidden="1"/>
    </xf>
    <xf numFmtId="0" fontId="24" fillId="4" borderId="8" xfId="0" applyNumberFormat="1" applyFont="1" applyFill="1" applyBorder="1" applyAlignment="1" applyProtection="1">
      <alignment vertical="center"/>
      <protection locked="0" hidden="1"/>
    </xf>
    <xf numFmtId="0" fontId="24" fillId="0" borderId="0" xfId="0" applyNumberFormat="1" applyFont="1" applyBorder="1" applyAlignment="1" applyProtection="1">
      <alignment vertical="center" wrapText="1"/>
      <protection hidden="1"/>
    </xf>
    <xf numFmtId="0" fontId="24" fillId="4" borderId="34" xfId="0" applyNumberFormat="1" applyFont="1" applyFill="1" applyBorder="1" applyAlignment="1" applyProtection="1">
      <alignment horizontal="right" vertical="center"/>
      <protection hidden="1"/>
    </xf>
    <xf numFmtId="0" fontId="24" fillId="0" borderId="0" xfId="0" applyNumberFormat="1" applyFont="1" applyAlignment="1" applyProtection="1">
      <alignment vertical="center" wrapText="1"/>
      <protection hidden="1"/>
    </xf>
    <xf numFmtId="0" fontId="24" fillId="4" borderId="11" xfId="0" applyNumberFormat="1" applyFont="1" applyFill="1" applyBorder="1" applyAlignment="1" applyProtection="1">
      <alignment vertical="center"/>
      <protection locked="0" hidden="1"/>
    </xf>
    <xf numFmtId="0" fontId="24" fillId="4" borderId="29" xfId="0" applyNumberFormat="1" applyFont="1" applyFill="1" applyBorder="1" applyAlignment="1" applyProtection="1">
      <alignment vertical="center"/>
      <protection locked="0" hidden="1"/>
    </xf>
    <xf numFmtId="0" fontId="27" fillId="4" borderId="11" xfId="0" applyNumberFormat="1" applyFont="1" applyFill="1" applyBorder="1" applyAlignment="1" applyProtection="1">
      <alignment horizontal="left" vertical="center"/>
      <protection hidden="1"/>
    </xf>
    <xf numFmtId="0" fontId="29" fillId="0" borderId="0" xfId="0" applyNumberFormat="1" applyFont="1" applyFill="1" applyBorder="1" applyAlignment="1" applyProtection="1">
      <alignment vertical="center"/>
      <protection hidden="1"/>
    </xf>
    <xf numFmtId="0" fontId="29" fillId="0" borderId="0" xfId="0" applyNumberFormat="1" applyFont="1" applyFill="1" applyBorder="1" applyAlignment="1" applyProtection="1">
      <alignment vertical="center" wrapText="1"/>
      <protection hidden="1"/>
    </xf>
    <xf numFmtId="0" fontId="24" fillId="3" borderId="38" xfId="0" applyNumberFormat="1" applyFont="1" applyFill="1" applyBorder="1" applyAlignment="1" applyProtection="1">
      <alignment vertical="center" wrapText="1"/>
      <protection hidden="1"/>
    </xf>
    <xf numFmtId="0" fontId="24" fillId="3" borderId="38" xfId="0" applyNumberFormat="1" applyFont="1" applyFill="1" applyBorder="1" applyAlignment="1" applyProtection="1">
      <alignment vertical="center"/>
      <protection hidden="1"/>
    </xf>
    <xf numFmtId="0" fontId="38" fillId="3" borderId="38" xfId="2" applyNumberFormat="1" applyFont="1" applyFill="1" applyBorder="1" applyAlignment="1" applyProtection="1">
      <alignment vertical="center"/>
      <protection hidden="1"/>
    </xf>
    <xf numFmtId="0" fontId="24" fillId="3" borderId="38" xfId="0" applyNumberFormat="1" applyFont="1" applyFill="1" applyBorder="1"/>
    <xf numFmtId="0" fontId="24" fillId="3" borderId="38" xfId="0" applyNumberFormat="1" applyFont="1" applyFill="1" applyBorder="1" applyAlignment="1" applyProtection="1">
      <alignment horizontal="center" vertical="center"/>
      <protection hidden="1"/>
    </xf>
    <xf numFmtId="0" fontId="24" fillId="3" borderId="37" xfId="0" applyNumberFormat="1" applyFont="1" applyFill="1" applyBorder="1" applyAlignment="1" applyProtection="1">
      <alignment vertical="center"/>
      <protection hidden="1"/>
    </xf>
    <xf numFmtId="0" fontId="24" fillId="3" borderId="7" xfId="0" applyNumberFormat="1" applyFont="1" applyFill="1" applyBorder="1" applyAlignment="1" applyProtection="1">
      <alignment vertical="center" wrapText="1"/>
      <protection hidden="1"/>
    </xf>
    <xf numFmtId="0" fontId="38" fillId="3" borderId="7" xfId="2" applyNumberFormat="1" applyFont="1" applyFill="1" applyBorder="1" applyAlignment="1" applyProtection="1">
      <alignment vertical="center"/>
      <protection hidden="1"/>
    </xf>
    <xf numFmtId="0" fontId="24" fillId="3" borderId="7" xfId="0" applyNumberFormat="1" applyFont="1" applyFill="1" applyBorder="1"/>
    <xf numFmtId="0" fontId="24" fillId="3" borderId="7" xfId="0" applyNumberFormat="1" applyFont="1" applyFill="1" applyBorder="1" applyAlignment="1" applyProtection="1">
      <alignment horizontal="center" vertical="center"/>
      <protection hidden="1"/>
    </xf>
    <xf numFmtId="0" fontId="24" fillId="3" borderId="32"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wrapText="1" shrinkToFit="1"/>
      <protection hidden="1"/>
    </xf>
    <xf numFmtId="0" fontId="24" fillId="0" borderId="0" xfId="0" applyNumberFormat="1" applyFont="1" applyFill="1" applyBorder="1" applyAlignment="1" applyProtection="1">
      <alignment vertical="center" wrapText="1" shrinkToFit="1"/>
      <protection locked="0" hidden="1"/>
    </xf>
    <xf numFmtId="0" fontId="24" fillId="6" borderId="39" xfId="0" applyNumberFormat="1" applyFont="1" applyFill="1" applyBorder="1" applyAlignment="1" applyProtection="1">
      <alignment vertical="center"/>
      <protection hidden="1"/>
    </xf>
    <xf numFmtId="0" fontId="24" fillId="6" borderId="37" xfId="0" applyNumberFormat="1" applyFont="1" applyFill="1" applyBorder="1" applyAlignment="1" applyProtection="1">
      <alignment vertical="center"/>
      <protection hidden="1"/>
    </xf>
    <xf numFmtId="0" fontId="24" fillId="6" borderId="18" xfId="0" applyNumberFormat="1" applyFont="1" applyFill="1" applyBorder="1" applyAlignment="1" applyProtection="1">
      <alignment vertical="center"/>
      <protection hidden="1"/>
    </xf>
    <xf numFmtId="0" fontId="24" fillId="6" borderId="17" xfId="0" applyNumberFormat="1" applyFont="1" applyFill="1" applyBorder="1" applyAlignment="1" applyProtection="1">
      <alignment vertical="center"/>
      <protection hidden="1"/>
    </xf>
    <xf numFmtId="0" fontId="24" fillId="3" borderId="18" xfId="0" applyNumberFormat="1" applyFont="1" applyFill="1" applyBorder="1"/>
    <xf numFmtId="0" fontId="38" fillId="3" borderId="0" xfId="2" applyNumberFormat="1" applyFont="1" applyFill="1" applyBorder="1" applyAlignment="1" applyProtection="1">
      <alignment vertical="center"/>
      <protection hidden="1"/>
    </xf>
    <xf numFmtId="0" fontId="24" fillId="3" borderId="0" xfId="0" applyNumberFormat="1" applyFont="1" applyFill="1" applyBorder="1"/>
    <xf numFmtId="0" fontId="24" fillId="3" borderId="17" xfId="0" applyNumberFormat="1" applyFont="1" applyFill="1" applyBorder="1"/>
    <xf numFmtId="0" fontId="38" fillId="4" borderId="3" xfId="2" applyNumberFormat="1" applyFont="1" applyFill="1" applyBorder="1" applyAlignment="1" applyProtection="1">
      <alignment vertical="center"/>
      <protection hidden="1"/>
    </xf>
    <xf numFmtId="0" fontId="24" fillId="4" borderId="6" xfId="0" applyNumberFormat="1" applyFont="1" applyFill="1" applyBorder="1" applyAlignment="1" applyProtection="1">
      <alignment vertical="center"/>
      <protection hidden="1"/>
    </xf>
    <xf numFmtId="0" fontId="38" fillId="4" borderId="7" xfId="2" applyNumberFormat="1" applyFont="1" applyFill="1" applyBorder="1" applyAlignment="1" applyProtection="1">
      <alignment vertical="center"/>
      <protection hidden="1"/>
    </xf>
    <xf numFmtId="0" fontId="24" fillId="3" borderId="2" xfId="0" applyNumberFormat="1" applyFont="1" applyFill="1" applyBorder="1" applyAlignment="1" applyProtection="1">
      <alignment vertical="center"/>
      <protection hidden="1"/>
    </xf>
    <xf numFmtId="0" fontId="24" fillId="3" borderId="3" xfId="0" applyNumberFormat="1" applyFont="1" applyFill="1" applyBorder="1" applyAlignment="1" applyProtection="1">
      <alignment vertical="center" wrapText="1"/>
      <protection hidden="1"/>
    </xf>
    <xf numFmtId="0" fontId="24" fillId="3" borderId="18" xfId="0" applyNumberFormat="1" applyFont="1" applyFill="1" applyBorder="1" applyAlignment="1" applyProtection="1">
      <alignment vertical="center"/>
      <protection hidden="1"/>
    </xf>
    <xf numFmtId="0" fontId="24" fillId="3" borderId="11" xfId="0" applyNumberFormat="1" applyFont="1" applyFill="1" applyBorder="1" applyAlignment="1" applyProtection="1">
      <alignment vertical="center"/>
      <protection hidden="1"/>
    </xf>
    <xf numFmtId="0" fontId="24" fillId="3" borderId="9" xfId="0" applyNumberFormat="1" applyFont="1" applyFill="1" applyBorder="1" applyAlignment="1">
      <alignment horizontal="center" vertical="center"/>
    </xf>
    <xf numFmtId="0" fontId="38" fillId="4" borderId="0" xfId="2" applyNumberFormat="1" applyFont="1" applyFill="1" applyBorder="1" applyAlignment="1" applyProtection="1">
      <alignment vertical="center"/>
      <protection hidden="1"/>
    </xf>
    <xf numFmtId="0" fontId="38" fillId="4" borderId="2" xfId="2" applyNumberFormat="1" applyFont="1" applyFill="1" applyBorder="1" applyAlignment="1" applyProtection="1">
      <alignment vertical="center"/>
      <protection hidden="1"/>
    </xf>
    <xf numFmtId="0" fontId="24" fillId="6" borderId="48" xfId="0" applyNumberFormat="1" applyFont="1" applyFill="1" applyBorder="1" applyAlignment="1" applyProtection="1">
      <alignment vertical="center"/>
      <protection hidden="1"/>
    </xf>
    <xf numFmtId="0" fontId="24" fillId="6" borderId="55" xfId="0" applyNumberFormat="1" applyFont="1" applyFill="1" applyBorder="1" applyAlignment="1" applyProtection="1">
      <alignment vertical="center"/>
      <protection hidden="1"/>
    </xf>
    <xf numFmtId="0" fontId="24" fillId="6" borderId="53" xfId="0" applyNumberFormat="1" applyFont="1" applyFill="1" applyBorder="1" applyAlignment="1" applyProtection="1">
      <alignment vertical="center"/>
      <protection hidden="1"/>
    </xf>
    <xf numFmtId="0" fontId="24" fillId="0" borderId="10" xfId="0" applyNumberFormat="1" applyFont="1" applyBorder="1" applyAlignment="1" applyProtection="1">
      <alignment vertical="center"/>
      <protection hidden="1"/>
    </xf>
    <xf numFmtId="0" fontId="24" fillId="6" borderId="51"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right" vertical="center"/>
      <protection hidden="1"/>
    </xf>
    <xf numFmtId="0" fontId="50" fillId="0" borderId="0" xfId="0" applyNumberFormat="1" applyFont="1" applyFill="1" applyBorder="1" applyAlignment="1" applyProtection="1">
      <alignment vertical="center"/>
      <protection hidden="1"/>
    </xf>
    <xf numFmtId="0" fontId="50"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right" vertical="center" wrapText="1" shrinkToFit="1"/>
      <protection locked="0" hidden="1"/>
    </xf>
    <xf numFmtId="0" fontId="50" fillId="0" borderId="0" xfId="0" applyNumberFormat="1" applyFont="1" applyFill="1" applyBorder="1" applyAlignment="1" applyProtection="1">
      <alignment vertical="center" wrapText="1"/>
      <protection hidden="1"/>
    </xf>
    <xf numFmtId="0" fontId="50" fillId="0" borderId="0" xfId="0" applyNumberFormat="1" applyFont="1" applyFill="1" applyBorder="1" applyAlignment="1" applyProtection="1">
      <alignment horizontal="center" vertical="center" wrapText="1"/>
      <protection hidden="1"/>
    </xf>
    <xf numFmtId="0" fontId="24" fillId="0" borderId="0" xfId="0" applyNumberFormat="1" applyFont="1" applyFill="1" applyBorder="1" applyAlignment="1" applyProtection="1">
      <alignment horizontal="right" vertical="center" wrapText="1"/>
      <protection hidden="1"/>
    </xf>
    <xf numFmtId="0" fontId="38" fillId="4" borderId="48" xfId="1" applyNumberFormat="1" applyFont="1" applyFill="1" applyBorder="1" applyAlignment="1" applyProtection="1">
      <alignment vertical="center"/>
      <protection hidden="1"/>
    </xf>
    <xf numFmtId="0" fontId="38" fillId="4" borderId="55" xfId="1" applyNumberFormat="1" applyFont="1" applyFill="1" applyBorder="1" applyAlignment="1" applyProtection="1">
      <alignment vertical="center"/>
      <protection hidden="1"/>
    </xf>
    <xf numFmtId="0" fontId="38" fillId="4" borderId="219" xfId="1" applyNumberFormat="1" applyFont="1" applyFill="1" applyBorder="1" applyAlignment="1" applyProtection="1">
      <alignment vertical="center"/>
      <protection hidden="1"/>
    </xf>
    <xf numFmtId="0" fontId="38" fillId="4" borderId="218" xfId="1" applyNumberFormat="1" applyFont="1" applyFill="1" applyBorder="1" applyAlignment="1" applyProtection="1">
      <alignment vertical="center"/>
      <protection hidden="1"/>
    </xf>
    <xf numFmtId="0" fontId="38" fillId="0" borderId="4" xfId="1" applyNumberFormat="1" applyFont="1" applyBorder="1" applyAlignment="1" applyProtection="1">
      <alignment horizontal="center" vertical="center"/>
      <protection hidden="1"/>
    </xf>
    <xf numFmtId="0" fontId="38" fillId="0" borderId="3" xfId="1" applyNumberFormat="1" applyFont="1" applyBorder="1" applyAlignment="1" applyProtection="1">
      <alignment horizontal="center" vertical="center"/>
      <protection hidden="1"/>
    </xf>
    <xf numFmtId="0" fontId="38" fillId="0" borderId="156" xfId="1" applyNumberFormat="1" applyFont="1" applyBorder="1" applyAlignment="1" applyProtection="1">
      <alignment horizontal="center" vertical="center"/>
      <protection hidden="1"/>
    </xf>
    <xf numFmtId="0" fontId="38" fillId="4" borderId="168" xfId="1" applyNumberFormat="1" applyFont="1" applyFill="1" applyBorder="1" applyAlignment="1" applyProtection="1">
      <alignment horizontal="center" vertical="center"/>
      <protection hidden="1"/>
    </xf>
    <xf numFmtId="0" fontId="38" fillId="0" borderId="167" xfId="1" applyNumberFormat="1" applyFont="1" applyBorder="1" applyAlignment="1" applyProtection="1">
      <alignment horizontal="center" vertical="center"/>
      <protection hidden="1"/>
    </xf>
    <xf numFmtId="0" fontId="38" fillId="0" borderId="23" xfId="1" applyNumberFormat="1" applyFont="1" applyBorder="1" applyAlignment="1" applyProtection="1">
      <alignment horizontal="center" vertical="center"/>
      <protection hidden="1"/>
    </xf>
    <xf numFmtId="0" fontId="38" fillId="0" borderId="53" xfId="1" applyNumberFormat="1" applyFont="1" applyBorder="1" applyAlignment="1" applyProtection="1">
      <alignment horizontal="center" vertical="center"/>
      <protection hidden="1"/>
    </xf>
    <xf numFmtId="0" fontId="24" fillId="4" borderId="23" xfId="0" applyNumberFormat="1" applyFont="1" applyFill="1" applyBorder="1" applyAlignment="1" applyProtection="1">
      <alignment horizontal="center" vertical="center"/>
      <protection hidden="1"/>
    </xf>
    <xf numFmtId="0" fontId="24" fillId="4" borderId="219" xfId="0" applyNumberFormat="1" applyFont="1" applyFill="1" applyBorder="1" applyAlignment="1" applyProtection="1">
      <alignment vertical="center"/>
      <protection hidden="1"/>
    </xf>
    <xf numFmtId="0" fontId="24" fillId="4" borderId="218" xfId="0" applyNumberFormat="1" applyFont="1" applyFill="1" applyBorder="1" applyAlignment="1" applyProtection="1">
      <alignment horizontal="center" vertical="center"/>
      <protection hidden="1"/>
    </xf>
    <xf numFmtId="0" fontId="38" fillId="4" borderId="23" xfId="1" applyNumberFormat="1" applyFont="1" applyFill="1" applyBorder="1" applyAlignment="1" applyProtection="1">
      <alignment vertical="center"/>
      <protection hidden="1"/>
    </xf>
    <xf numFmtId="0" fontId="38" fillId="4" borderId="53" xfId="1" applyNumberFormat="1" applyFont="1" applyFill="1" applyBorder="1" applyAlignment="1" applyProtection="1">
      <alignment vertical="center"/>
      <protection hidden="1"/>
    </xf>
    <xf numFmtId="0" fontId="37" fillId="0" borderId="0" xfId="1" applyNumberFormat="1" applyFont="1" applyBorder="1" applyAlignment="1" applyProtection="1">
      <alignment horizontal="center" vertical="center"/>
      <protection hidden="1"/>
    </xf>
    <xf numFmtId="0" fontId="38" fillId="0" borderId="0" xfId="1" applyNumberFormat="1" applyFont="1" applyFill="1" applyBorder="1" applyAlignment="1" applyProtection="1">
      <alignment vertical="center" wrapText="1"/>
      <protection hidden="1"/>
    </xf>
    <xf numFmtId="0" fontId="38" fillId="6" borderId="39" xfId="1" applyNumberFormat="1" applyFont="1" applyFill="1" applyBorder="1" applyAlignment="1" applyProtection="1">
      <alignment vertical="center"/>
      <protection locked="0" hidden="1"/>
    </xf>
    <xf numFmtId="0" fontId="38" fillId="6" borderId="38" xfId="1" applyNumberFormat="1" applyFont="1" applyFill="1" applyBorder="1" applyAlignment="1" applyProtection="1">
      <alignment vertical="center"/>
      <protection locked="0" hidden="1"/>
    </xf>
    <xf numFmtId="0" fontId="38" fillId="6" borderId="38" xfId="1" applyNumberFormat="1" applyFont="1" applyFill="1" applyBorder="1" applyAlignment="1" applyProtection="1">
      <alignment vertical="center"/>
      <protection hidden="1"/>
    </xf>
    <xf numFmtId="0" fontId="38" fillId="6" borderId="40" xfId="1" applyNumberFormat="1" applyFont="1" applyFill="1" applyBorder="1" applyAlignment="1" applyProtection="1">
      <alignment vertical="center"/>
      <protection hidden="1"/>
    </xf>
    <xf numFmtId="0" fontId="38" fillId="4" borderId="39" xfId="1" applyNumberFormat="1" applyFont="1" applyFill="1" applyBorder="1" applyAlignment="1" applyProtection="1">
      <alignment vertical="center"/>
      <protection hidden="1"/>
    </xf>
    <xf numFmtId="0" fontId="38" fillId="4" borderId="38" xfId="1" applyNumberFormat="1" applyFont="1" applyFill="1" applyBorder="1" applyAlignment="1" applyProtection="1">
      <alignment vertical="center"/>
      <protection hidden="1"/>
    </xf>
    <xf numFmtId="0" fontId="38" fillId="4" borderId="38" xfId="1" applyNumberFormat="1" applyFont="1" applyFill="1" applyBorder="1" applyAlignment="1" applyProtection="1">
      <alignment vertical="center" wrapText="1"/>
      <protection hidden="1"/>
    </xf>
    <xf numFmtId="0" fontId="38" fillId="4" borderId="37" xfId="1" applyNumberFormat="1" applyFont="1" applyFill="1" applyBorder="1" applyAlignment="1" applyProtection="1">
      <alignment vertical="center" wrapText="1"/>
      <protection hidden="1"/>
    </xf>
    <xf numFmtId="0" fontId="38" fillId="6" borderId="6" xfId="1" applyNumberFormat="1" applyFont="1" applyFill="1" applyBorder="1" applyAlignment="1" applyProtection="1">
      <alignment vertical="center"/>
      <protection hidden="1"/>
    </xf>
    <xf numFmtId="0" fontId="38" fillId="6" borderId="7" xfId="1" applyNumberFormat="1" applyFont="1" applyFill="1" applyBorder="1" applyAlignment="1" applyProtection="1">
      <alignment vertical="center"/>
      <protection hidden="1"/>
    </xf>
    <xf numFmtId="0" fontId="38" fillId="6" borderId="8" xfId="1" applyNumberFormat="1" applyFont="1" applyFill="1" applyBorder="1" applyAlignment="1" applyProtection="1">
      <alignment vertical="center"/>
      <protection hidden="1"/>
    </xf>
    <xf numFmtId="0" fontId="38" fillId="4" borderId="18" xfId="1" applyNumberFormat="1" applyFont="1" applyFill="1" applyBorder="1" applyAlignment="1" applyProtection="1">
      <alignment vertical="center" wrapText="1"/>
      <protection hidden="1"/>
    </xf>
    <xf numFmtId="0" fontId="38" fillId="4" borderId="0" xfId="1" applyNumberFormat="1" applyFont="1" applyFill="1" applyBorder="1" applyAlignment="1" applyProtection="1">
      <alignment vertical="center"/>
      <protection hidden="1"/>
    </xf>
    <xf numFmtId="0" fontId="38" fillId="4" borderId="0" xfId="1" applyNumberFormat="1" applyFont="1" applyFill="1" applyBorder="1" applyAlignment="1" applyProtection="1">
      <alignment vertical="center" wrapText="1"/>
      <protection hidden="1"/>
    </xf>
    <xf numFmtId="0" fontId="38" fillId="4" borderId="17" xfId="1" applyNumberFormat="1" applyFont="1" applyFill="1" applyBorder="1" applyAlignment="1" applyProtection="1">
      <alignment vertical="center" wrapText="1"/>
      <protection hidden="1"/>
    </xf>
    <xf numFmtId="0" fontId="38" fillId="4" borderId="2" xfId="1" applyNumberFormat="1" applyFont="1" applyFill="1" applyBorder="1" applyAlignment="1" applyProtection="1">
      <alignment vertical="center"/>
      <protection hidden="1"/>
    </xf>
    <xf numFmtId="0" fontId="38" fillId="4" borderId="3" xfId="1" applyNumberFormat="1" applyFont="1" applyFill="1" applyBorder="1" applyAlignment="1" applyProtection="1">
      <alignment vertical="center"/>
      <protection hidden="1"/>
    </xf>
    <xf numFmtId="0" fontId="38" fillId="4" borderId="4" xfId="1" applyNumberFormat="1" applyFont="1" applyFill="1" applyBorder="1" applyAlignment="1" applyProtection="1">
      <alignment vertical="center"/>
      <protection hidden="1"/>
    </xf>
    <xf numFmtId="0" fontId="38" fillId="4" borderId="17" xfId="1" applyNumberFormat="1" applyFont="1" applyFill="1" applyBorder="1" applyAlignment="1" applyProtection="1">
      <alignment vertical="center"/>
      <protection hidden="1"/>
    </xf>
    <xf numFmtId="0" fontId="38" fillId="4" borderId="11" xfId="1" applyNumberFormat="1" applyFont="1" applyFill="1" applyBorder="1" applyAlignment="1" applyProtection="1">
      <alignment vertical="center"/>
      <protection hidden="1"/>
    </xf>
    <xf numFmtId="0" fontId="38" fillId="4" borderId="10" xfId="1" applyNumberFormat="1" applyFont="1" applyFill="1" applyBorder="1" applyAlignment="1" applyProtection="1">
      <alignment vertical="center"/>
      <protection hidden="1"/>
    </xf>
    <xf numFmtId="0" fontId="38" fillId="4" borderId="29" xfId="1" applyNumberFormat="1" applyFont="1" applyFill="1" applyBorder="1" applyAlignment="1" applyProtection="1">
      <alignment vertical="center"/>
      <protection hidden="1"/>
    </xf>
    <xf numFmtId="0" fontId="38" fillId="4" borderId="9" xfId="1" applyNumberFormat="1" applyFont="1" applyFill="1" applyBorder="1" applyAlignment="1" applyProtection="1">
      <alignment vertical="center"/>
      <protection hidden="1"/>
    </xf>
    <xf numFmtId="0" fontId="51" fillId="0" borderId="0" xfId="0" applyNumberFormat="1" applyFont="1" applyBorder="1" applyAlignment="1">
      <alignment vertical="center"/>
    </xf>
    <xf numFmtId="0" fontId="52" fillId="0" borderId="0" xfId="0" applyNumberFormat="1" applyFont="1" applyBorder="1" applyAlignment="1">
      <alignment vertical="center"/>
    </xf>
    <xf numFmtId="0" fontId="53" fillId="0" borderId="0" xfId="0" applyNumberFormat="1" applyFont="1" applyAlignment="1">
      <alignment vertical="center"/>
    </xf>
    <xf numFmtId="0" fontId="24" fillId="0" borderId="0" xfId="0" applyNumberFormat="1" applyFont="1"/>
    <xf numFmtId="0" fontId="53" fillId="6" borderId="57" xfId="0" applyNumberFormat="1" applyFont="1" applyFill="1" applyBorder="1" applyAlignment="1">
      <alignment horizontal="center" vertical="top" wrapText="1"/>
    </xf>
    <xf numFmtId="0" fontId="53" fillId="4" borderId="39" xfId="0" applyNumberFormat="1" applyFont="1" applyFill="1" applyBorder="1" applyAlignment="1">
      <alignment vertical="center"/>
    </xf>
    <xf numFmtId="0" fontId="24" fillId="4" borderId="37" xfId="0" applyNumberFormat="1" applyFont="1" applyFill="1" applyBorder="1"/>
    <xf numFmtId="0" fontId="53" fillId="6" borderId="33" xfId="0" applyNumberFormat="1" applyFont="1" applyFill="1" applyBorder="1" applyAlignment="1">
      <alignment horizontal="center" vertical="top"/>
    </xf>
    <xf numFmtId="0" fontId="53" fillId="4" borderId="6" xfId="0" applyNumberFormat="1" applyFont="1" applyFill="1" applyBorder="1" applyAlignment="1">
      <alignment vertical="center"/>
    </xf>
    <xf numFmtId="0" fontId="24" fillId="4" borderId="7" xfId="0" applyNumberFormat="1" applyFont="1" applyFill="1" applyBorder="1"/>
    <xf numFmtId="0" fontId="24" fillId="4" borderId="32" xfId="0" applyNumberFormat="1" applyFont="1" applyFill="1" applyBorder="1"/>
    <xf numFmtId="0" fontId="53" fillId="6" borderId="36" xfId="0" applyNumberFormat="1" applyFont="1" applyFill="1" applyBorder="1" applyAlignment="1">
      <alignment horizontal="center" vertical="top"/>
    </xf>
    <xf numFmtId="0" fontId="53" fillId="4" borderId="2" xfId="0" applyNumberFormat="1" applyFont="1" applyFill="1" applyBorder="1" applyAlignment="1">
      <alignment vertical="center"/>
    </xf>
    <xf numFmtId="0" fontId="24" fillId="4" borderId="3" xfId="0" applyNumberFormat="1" applyFont="1" applyFill="1" applyBorder="1"/>
    <xf numFmtId="0" fontId="24" fillId="4" borderId="30" xfId="0" applyNumberFormat="1" applyFont="1" applyFill="1" applyBorder="1"/>
    <xf numFmtId="0" fontId="53" fillId="6" borderId="36" xfId="0" applyNumberFormat="1" applyFont="1" applyFill="1" applyBorder="1" applyAlignment="1">
      <alignment horizontal="center" vertical="top" wrapText="1"/>
    </xf>
    <xf numFmtId="0" fontId="24" fillId="6" borderId="36" xfId="0" applyNumberFormat="1" applyFont="1" applyFill="1" applyBorder="1" applyAlignment="1">
      <alignment horizontal="center" vertical="top" wrapText="1"/>
    </xf>
    <xf numFmtId="0" fontId="24" fillId="6" borderId="33" xfId="0" applyNumberFormat="1" applyFont="1" applyFill="1" applyBorder="1" applyAlignment="1">
      <alignment horizontal="center" vertical="top" wrapText="1"/>
    </xf>
    <xf numFmtId="0" fontId="24" fillId="6" borderId="35" xfId="0" applyNumberFormat="1" applyFont="1" applyFill="1" applyBorder="1" applyAlignment="1">
      <alignment vertical="top"/>
    </xf>
    <xf numFmtId="0" fontId="53" fillId="4" borderId="18" xfId="0" applyNumberFormat="1" applyFont="1" applyFill="1" applyBorder="1" applyAlignment="1">
      <alignment vertical="center"/>
    </xf>
    <xf numFmtId="0" fontId="24" fillId="4" borderId="0" xfId="0" applyNumberFormat="1" applyFont="1" applyFill="1" applyBorder="1"/>
    <xf numFmtId="0" fontId="24" fillId="4" borderId="17" xfId="0" applyNumberFormat="1" applyFont="1" applyFill="1" applyBorder="1"/>
    <xf numFmtId="0" fontId="27" fillId="0" borderId="0" xfId="0" applyNumberFormat="1" applyFont="1" applyAlignment="1">
      <alignment horizontal="center" vertical="center"/>
    </xf>
    <xf numFmtId="0" fontId="27" fillId="0" borderId="0" xfId="0" applyNumberFormat="1" applyFont="1" applyAlignment="1">
      <alignment horizontal="left" vertical="center"/>
    </xf>
    <xf numFmtId="0" fontId="26" fillId="0" borderId="0" xfId="1" applyNumberFormat="1" applyFont="1" applyFill="1" applyAlignment="1" applyProtection="1">
      <alignment vertical="center"/>
      <protection hidden="1"/>
    </xf>
    <xf numFmtId="0" fontId="24" fillId="0" borderId="0" xfId="0" applyNumberFormat="1" applyFont="1" applyFill="1" applyAlignment="1" applyProtection="1">
      <alignment horizontal="center" vertical="center"/>
      <protection hidden="1"/>
    </xf>
    <xf numFmtId="0" fontId="24" fillId="4" borderId="10" xfId="0" applyNumberFormat="1" applyFont="1" applyFill="1" applyBorder="1" applyAlignment="1" applyProtection="1">
      <alignment horizontal="left" vertical="center"/>
      <protection hidden="1"/>
    </xf>
    <xf numFmtId="0" fontId="24" fillId="4" borderId="40" xfId="0" applyNumberFormat="1" applyFont="1" applyFill="1" applyBorder="1" applyAlignment="1" applyProtection="1">
      <alignment vertical="center"/>
      <protection hidden="1"/>
    </xf>
    <xf numFmtId="0" fontId="24" fillId="4" borderId="43" xfId="0" applyNumberFormat="1" applyFont="1" applyFill="1" applyBorder="1" applyAlignment="1" applyProtection="1">
      <alignment vertical="center"/>
      <protection hidden="1"/>
    </xf>
    <xf numFmtId="0" fontId="27" fillId="0" borderId="0" xfId="1" applyNumberFormat="1" applyFont="1" applyFill="1" applyBorder="1" applyAlignment="1" applyProtection="1">
      <alignment vertical="center"/>
      <protection hidden="1"/>
    </xf>
    <xf numFmtId="0" fontId="24" fillId="0" borderId="0" xfId="1" applyNumberFormat="1" applyFont="1" applyFill="1" applyBorder="1" applyAlignment="1" applyProtection="1">
      <alignment vertical="center"/>
      <protection hidden="1"/>
    </xf>
    <xf numFmtId="0" fontId="24" fillId="6" borderId="42" xfId="0" applyNumberFormat="1" applyFont="1" applyFill="1" applyBorder="1" applyAlignment="1" applyProtection="1">
      <alignment vertical="center"/>
      <protection hidden="1"/>
    </xf>
    <xf numFmtId="0" fontId="24" fillId="6" borderId="41" xfId="0" applyNumberFormat="1" applyFont="1" applyFill="1" applyBorder="1" applyAlignment="1" applyProtection="1">
      <alignment vertical="center"/>
      <protection hidden="1"/>
    </xf>
    <xf numFmtId="0" fontId="38" fillId="4" borderId="6" xfId="2" applyNumberFormat="1" applyFont="1" applyFill="1" applyBorder="1" applyAlignment="1" applyProtection="1">
      <alignment vertical="center"/>
      <protection hidden="1"/>
    </xf>
    <xf numFmtId="0" fontId="27" fillId="0" borderId="0" xfId="0" applyNumberFormat="1" applyFont="1" applyBorder="1" applyProtection="1">
      <protection hidden="1"/>
    </xf>
    <xf numFmtId="0" fontId="29" fillId="0" borderId="0" xfId="0" applyNumberFormat="1" applyFont="1" applyBorder="1" applyAlignment="1" applyProtection="1">
      <alignment vertical="center" wrapText="1"/>
      <protection hidden="1"/>
    </xf>
    <xf numFmtId="0" fontId="24" fillId="4" borderId="48" xfId="0" applyNumberFormat="1" applyFont="1" applyFill="1" applyBorder="1" applyAlignment="1" applyProtection="1">
      <alignment horizontal="center" vertical="center"/>
      <protection locked="0" hidden="1"/>
    </xf>
    <xf numFmtId="0" fontId="24" fillId="0" borderId="218" xfId="0" applyNumberFormat="1" applyFont="1" applyFill="1" applyBorder="1" applyAlignment="1" applyProtection="1">
      <alignment horizontal="center" vertical="center"/>
      <protection hidden="1"/>
    </xf>
    <xf numFmtId="0" fontId="29" fillId="0" borderId="0" xfId="0" applyNumberFormat="1" applyFont="1" applyBorder="1" applyAlignment="1" applyProtection="1">
      <alignment vertical="center"/>
      <protection hidden="1"/>
    </xf>
    <xf numFmtId="0" fontId="24" fillId="4" borderId="18" xfId="0" applyNumberFormat="1" applyFont="1" applyFill="1" applyBorder="1" applyAlignment="1" applyProtection="1">
      <alignment horizontal="center" vertical="center"/>
      <protection locked="0" hidden="1"/>
    </xf>
    <xf numFmtId="0" fontId="24" fillId="0" borderId="161" xfId="0" applyNumberFormat="1" applyFont="1" applyFill="1" applyBorder="1" applyAlignment="1" applyProtection="1">
      <alignment horizontal="center" vertical="center"/>
      <protection hidden="1"/>
    </xf>
    <xf numFmtId="0" fontId="33" fillId="0" borderId="0" xfId="0" applyNumberFormat="1" applyFont="1" applyBorder="1" applyAlignment="1" applyProtection="1">
      <alignment vertical="center"/>
      <protection hidden="1"/>
    </xf>
    <xf numFmtId="0" fontId="32" fillId="0" borderId="0" xfId="0" applyNumberFormat="1" applyFont="1" applyBorder="1" applyAlignment="1" applyProtection="1">
      <alignment vertical="center" wrapText="1"/>
      <protection hidden="1"/>
    </xf>
    <xf numFmtId="0" fontId="29" fillId="0" borderId="0" xfId="0" applyNumberFormat="1" applyFont="1" applyFill="1" applyBorder="1" applyAlignment="1" applyProtection="1">
      <alignment vertical="center"/>
      <protection locked="0" hidden="1"/>
    </xf>
    <xf numFmtId="0" fontId="24" fillId="4" borderId="11" xfId="0" applyNumberFormat="1" applyFont="1" applyFill="1" applyBorder="1" applyAlignment="1" applyProtection="1">
      <alignment horizontal="center" vertical="center"/>
      <protection locked="0" hidden="1"/>
    </xf>
    <xf numFmtId="0" fontId="24" fillId="0" borderId="222" xfId="0" applyNumberFormat="1" applyFont="1" applyFill="1" applyBorder="1" applyAlignment="1" applyProtection="1">
      <alignment horizontal="center" vertical="center"/>
      <protection hidden="1"/>
    </xf>
    <xf numFmtId="0" fontId="38" fillId="4" borderId="39" xfId="2" applyNumberFormat="1" applyFont="1" applyFill="1" applyBorder="1" applyAlignment="1" applyProtection="1">
      <alignment vertical="center"/>
      <protection hidden="1"/>
    </xf>
    <xf numFmtId="0" fontId="24" fillId="4" borderId="48" xfId="0" applyNumberFormat="1" applyFont="1" applyFill="1" applyBorder="1" applyAlignment="1" applyProtection="1">
      <alignment vertical="center" wrapText="1"/>
      <protection hidden="1"/>
    </xf>
    <xf numFmtId="0" fontId="24" fillId="4" borderId="41" xfId="0" applyNumberFormat="1" applyFont="1" applyFill="1" applyBorder="1" applyAlignment="1" applyProtection="1">
      <alignment horizontal="center" vertical="center"/>
      <protection hidden="1"/>
    </xf>
    <xf numFmtId="0" fontId="38" fillId="4" borderId="55" xfId="1" applyNumberFormat="1" applyFont="1" applyFill="1" applyBorder="1" applyAlignment="1" applyProtection="1">
      <alignment horizontal="center" vertical="center"/>
      <protection locked="0" hidden="1"/>
    </xf>
    <xf numFmtId="0" fontId="24" fillId="4" borderId="53" xfId="0" applyNumberFormat="1" applyFont="1" applyFill="1" applyBorder="1" applyAlignment="1" applyProtection="1">
      <alignment horizontal="center" vertical="center"/>
      <protection hidden="1"/>
    </xf>
    <xf numFmtId="0" fontId="24" fillId="4" borderId="17" xfId="0" applyNumberFormat="1" applyFont="1" applyFill="1" applyBorder="1" applyAlignment="1" applyProtection="1">
      <alignment horizontal="center" vertical="center"/>
      <protection hidden="1"/>
    </xf>
    <xf numFmtId="0" fontId="24" fillId="4" borderId="6" xfId="0" applyNumberFormat="1" applyFont="1" applyFill="1" applyBorder="1" applyAlignment="1" applyProtection="1">
      <alignment vertical="center" wrapText="1"/>
      <protection hidden="1"/>
    </xf>
    <xf numFmtId="0" fontId="24" fillId="4" borderId="7" xfId="0" applyNumberFormat="1" applyFont="1" applyFill="1" applyBorder="1" applyAlignment="1" applyProtection="1">
      <alignment vertical="center" wrapText="1"/>
      <protection hidden="1"/>
    </xf>
    <xf numFmtId="0" fontId="38" fillId="4" borderId="11" xfId="2" applyNumberFormat="1" applyFont="1" applyFill="1" applyBorder="1" applyAlignment="1" applyProtection="1">
      <alignment vertical="center"/>
      <protection hidden="1"/>
    </xf>
    <xf numFmtId="0" fontId="26" fillId="0" borderId="0" xfId="0" applyNumberFormat="1" applyFont="1" applyFill="1" applyBorder="1" applyAlignment="1" applyProtection="1">
      <alignment vertical="center"/>
      <protection hidden="1"/>
    </xf>
    <xf numFmtId="0" fontId="22" fillId="0" borderId="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vertical="center"/>
      <protection hidden="1"/>
    </xf>
    <xf numFmtId="0" fontId="37" fillId="0" borderId="0" xfId="0" applyNumberFormat="1" applyFont="1" applyFill="1" applyBorder="1" applyAlignment="1" applyProtection="1">
      <alignment vertical="center"/>
      <protection hidden="1"/>
    </xf>
    <xf numFmtId="0" fontId="38" fillId="6" borderId="37" xfId="0" applyNumberFormat="1" applyFont="1" applyFill="1" applyBorder="1" applyAlignment="1" applyProtection="1">
      <alignment vertical="center"/>
      <protection hidden="1"/>
    </xf>
    <xf numFmtId="0" fontId="38" fillId="6" borderId="32" xfId="0" applyNumberFormat="1" applyFont="1" applyFill="1" applyBorder="1" applyAlignment="1" applyProtection="1">
      <alignment vertical="center"/>
      <protection hidden="1"/>
    </xf>
    <xf numFmtId="0" fontId="38" fillId="4" borderId="2" xfId="0" applyNumberFormat="1" applyFont="1" applyFill="1" applyBorder="1" applyAlignment="1" applyProtection="1">
      <alignment vertical="center"/>
      <protection locked="0" hidden="1"/>
    </xf>
    <xf numFmtId="0" fontId="38" fillId="4" borderId="3" xfId="0" applyNumberFormat="1" applyFont="1" applyFill="1" applyBorder="1" applyAlignment="1" applyProtection="1">
      <alignment vertical="center"/>
      <protection locked="0" hidden="1"/>
    </xf>
    <xf numFmtId="0" fontId="38" fillId="4" borderId="3" xfId="0" applyNumberFormat="1" applyFont="1" applyFill="1" applyBorder="1" applyAlignment="1" applyProtection="1">
      <alignment horizontal="center" vertical="center"/>
      <protection hidden="1"/>
    </xf>
    <xf numFmtId="0" fontId="38" fillId="4" borderId="3" xfId="0" applyNumberFormat="1" applyFont="1" applyFill="1" applyBorder="1" applyAlignment="1" applyProtection="1">
      <alignment vertical="center"/>
      <protection hidden="1"/>
    </xf>
    <xf numFmtId="0" fontId="38" fillId="4" borderId="30" xfId="0" applyNumberFormat="1" applyFont="1" applyFill="1" applyBorder="1" applyAlignment="1" applyProtection="1">
      <alignment vertical="center"/>
      <protection hidden="1"/>
    </xf>
    <xf numFmtId="0" fontId="38" fillId="4" borderId="6" xfId="0" applyNumberFormat="1" applyFont="1" applyFill="1" applyBorder="1" applyAlignment="1" applyProtection="1">
      <alignment vertical="center"/>
      <protection hidden="1"/>
    </xf>
    <xf numFmtId="0" fontId="38" fillId="4" borderId="7" xfId="0" applyNumberFormat="1" applyFont="1" applyFill="1" applyBorder="1" applyAlignment="1" applyProtection="1">
      <alignment vertical="center"/>
      <protection hidden="1"/>
    </xf>
    <xf numFmtId="0" fontId="38" fillId="4" borderId="7" xfId="0" applyNumberFormat="1" applyFont="1" applyFill="1" applyBorder="1" applyAlignment="1" applyProtection="1">
      <alignment horizontal="center" vertical="center"/>
      <protection hidden="1"/>
    </xf>
    <xf numFmtId="0" fontId="38" fillId="4" borderId="32" xfId="0" applyNumberFormat="1" applyFont="1" applyFill="1" applyBorder="1" applyAlignment="1" applyProtection="1">
      <alignment vertical="center"/>
      <protection hidden="1"/>
    </xf>
    <xf numFmtId="0" fontId="38" fillId="6" borderId="3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horizontal="center" vertical="center"/>
      <protection hidden="1"/>
    </xf>
    <xf numFmtId="0" fontId="38" fillId="6" borderId="9"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horizontal="right" vertical="center"/>
      <protection hidden="1"/>
    </xf>
    <xf numFmtId="0" fontId="38" fillId="0" borderId="0" xfId="0" applyNumberFormat="1" applyFont="1" applyFill="1" applyBorder="1" applyAlignment="1" applyProtection="1">
      <alignment vertical="center"/>
      <protection locked="0" hidden="1"/>
    </xf>
    <xf numFmtId="0" fontId="38" fillId="0" borderId="0" xfId="0" applyNumberFormat="1" applyFont="1" applyFill="1" applyBorder="1" applyAlignment="1" applyProtection="1">
      <alignment horizontal="right" vertical="center"/>
      <protection locked="0" hidden="1"/>
    </xf>
    <xf numFmtId="0" fontId="37" fillId="0" borderId="0" xfId="0" applyNumberFormat="1" applyFont="1" applyFill="1" applyBorder="1" applyAlignment="1" applyProtection="1">
      <alignment vertical="center" wrapText="1"/>
      <protection hidden="1"/>
    </xf>
    <xf numFmtId="0" fontId="37"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Protection="1">
      <protection hidden="1"/>
    </xf>
    <xf numFmtId="0" fontId="38" fillId="4" borderId="55" xfId="0" applyNumberFormat="1" applyFont="1" applyFill="1" applyBorder="1" applyAlignment="1" applyProtection="1">
      <alignment vertical="center"/>
      <protection hidden="1"/>
    </xf>
    <xf numFmtId="0" fontId="38" fillId="4" borderId="53" xfId="0" applyNumberFormat="1" applyFont="1" applyFill="1" applyBorder="1" applyAlignment="1" applyProtection="1">
      <alignment vertical="center"/>
      <protection hidden="1"/>
    </xf>
    <xf numFmtId="0" fontId="38" fillId="4" borderId="18" xfId="0" applyNumberFormat="1" applyFont="1" applyFill="1" applyBorder="1" applyAlignment="1" applyProtection="1">
      <alignment vertical="center"/>
      <protection hidden="1"/>
    </xf>
    <xf numFmtId="0" fontId="38" fillId="4" borderId="0" xfId="0" applyNumberFormat="1" applyFont="1" applyFill="1" applyBorder="1" applyAlignment="1" applyProtection="1">
      <alignment vertical="center"/>
      <protection hidden="1"/>
    </xf>
    <xf numFmtId="0" fontId="38" fillId="4" borderId="17" xfId="0" applyNumberFormat="1" applyFont="1" applyFill="1" applyBorder="1" applyAlignment="1" applyProtection="1">
      <alignment vertical="center"/>
      <protection hidden="1"/>
    </xf>
    <xf numFmtId="0" fontId="38" fillId="0" borderId="56" xfId="0" applyNumberFormat="1" applyFont="1" applyFill="1" applyBorder="1" applyAlignment="1" applyProtection="1">
      <alignment horizontal="right" vertical="center"/>
      <protection hidden="1"/>
    </xf>
    <xf numFmtId="0" fontId="38" fillId="4" borderId="48" xfId="0" applyNumberFormat="1" applyFont="1" applyFill="1" applyBorder="1" applyAlignment="1" applyProtection="1">
      <alignment vertical="center"/>
      <protection hidden="1"/>
    </xf>
    <xf numFmtId="0" fontId="38" fillId="0" borderId="46" xfId="0" applyNumberFormat="1" applyFont="1" applyFill="1" applyBorder="1" applyAlignment="1" applyProtection="1">
      <alignment horizontal="right" vertical="center"/>
      <protection hidden="1"/>
    </xf>
    <xf numFmtId="0" fontId="38" fillId="4" borderId="45" xfId="0" applyNumberFormat="1" applyFont="1" applyFill="1" applyBorder="1" applyAlignment="1" applyProtection="1">
      <alignment vertical="center"/>
      <protection hidden="1"/>
    </xf>
    <xf numFmtId="0" fontId="38" fillId="4" borderId="44" xfId="0" applyNumberFormat="1" applyFont="1" applyFill="1" applyBorder="1" applyAlignment="1" applyProtection="1">
      <alignment vertical="center"/>
      <protection hidden="1"/>
    </xf>
    <xf numFmtId="0" fontId="38" fillId="4" borderId="51" xfId="0" applyNumberFormat="1" applyFont="1" applyFill="1" applyBorder="1" applyAlignment="1" applyProtection="1">
      <alignment vertical="center"/>
      <protection hidden="1"/>
    </xf>
    <xf numFmtId="0" fontId="38" fillId="6" borderId="18" xfId="0" applyNumberFormat="1" applyFont="1" applyFill="1" applyBorder="1" applyAlignment="1" applyProtection="1">
      <alignment vertical="center"/>
      <protection hidden="1"/>
    </xf>
    <xf numFmtId="0" fontId="38" fillId="6" borderId="0" xfId="0" applyNumberFormat="1" applyFont="1" applyFill="1" applyBorder="1" applyAlignment="1" applyProtection="1">
      <alignment vertical="center"/>
      <protection hidden="1"/>
    </xf>
    <xf numFmtId="0" fontId="38" fillId="4" borderId="35" xfId="0" applyNumberFormat="1" applyFont="1" applyFill="1" applyBorder="1" applyAlignment="1" applyProtection="1">
      <alignment vertical="center"/>
      <protection hidden="1"/>
    </xf>
    <xf numFmtId="0" fontId="24" fillId="4" borderId="0" xfId="0" applyNumberFormat="1" applyFont="1" applyFill="1" applyBorder="1" applyAlignment="1" applyProtection="1">
      <protection hidden="1"/>
    </xf>
    <xf numFmtId="0" fontId="24" fillId="4" borderId="17" xfId="0" applyNumberFormat="1" applyFont="1" applyFill="1" applyBorder="1" applyAlignment="1" applyProtection="1">
      <protection hidden="1"/>
    </xf>
    <xf numFmtId="0" fontId="38" fillId="6" borderId="6" xfId="0" applyNumberFormat="1" applyFont="1" applyFill="1" applyBorder="1" applyAlignment="1" applyProtection="1">
      <alignment vertical="center"/>
      <protection hidden="1"/>
    </xf>
    <xf numFmtId="0" fontId="38" fillId="6" borderId="7" xfId="0" applyNumberFormat="1" applyFont="1" applyFill="1" applyBorder="1" applyAlignment="1" applyProtection="1">
      <alignment vertical="center"/>
      <protection hidden="1"/>
    </xf>
    <xf numFmtId="0" fontId="38" fillId="6" borderId="2" xfId="0" applyNumberFormat="1" applyFont="1" applyFill="1" applyBorder="1" applyAlignment="1" applyProtection="1">
      <alignment vertical="center"/>
      <protection hidden="1"/>
    </xf>
    <xf numFmtId="0" fontId="38" fillId="6" borderId="3" xfId="0" applyNumberFormat="1" applyFont="1" applyFill="1" applyBorder="1" applyAlignment="1" applyProtection="1">
      <alignment vertical="center"/>
      <protection hidden="1"/>
    </xf>
    <xf numFmtId="0" fontId="38" fillId="4" borderId="10" xfId="0" applyNumberFormat="1" applyFont="1" applyFill="1" applyBorder="1" applyAlignment="1" applyProtection="1">
      <alignment vertical="center"/>
      <protection hidden="1"/>
    </xf>
    <xf numFmtId="0" fontId="38" fillId="6" borderId="11" xfId="0" applyNumberFormat="1" applyFont="1" applyFill="1" applyBorder="1" applyAlignment="1" applyProtection="1">
      <alignment vertical="center"/>
      <protection hidden="1"/>
    </xf>
    <xf numFmtId="0" fontId="38" fillId="6" borderId="1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vertical="center" wrapText="1"/>
      <protection hidden="1"/>
    </xf>
    <xf numFmtId="0" fontId="21" fillId="0" borderId="245" xfId="0" applyNumberFormat="1" applyFont="1" applyFill="1" applyBorder="1" applyAlignment="1" applyProtection="1">
      <alignment horizontal="center" vertical="center"/>
      <protection hidden="1"/>
    </xf>
    <xf numFmtId="0" fontId="23" fillId="0" borderId="0" xfId="12" applyFont="1" applyAlignment="1" applyProtection="1">
      <alignment vertical="center"/>
      <protection hidden="1"/>
    </xf>
    <xf numFmtId="0" fontId="38" fillId="0" borderId="8" xfId="0" applyNumberFormat="1" applyFont="1" applyFill="1" applyBorder="1" applyAlignment="1" applyProtection="1">
      <alignment horizontal="center" vertical="center"/>
      <protection hidden="1"/>
    </xf>
    <xf numFmtId="0" fontId="38" fillId="0" borderId="29" xfId="0" applyNumberFormat="1" applyFont="1" applyFill="1" applyBorder="1" applyAlignment="1" applyProtection="1">
      <alignment horizontal="center" vertical="center"/>
      <protection hidden="1"/>
    </xf>
    <xf numFmtId="0" fontId="38" fillId="0" borderId="228" xfId="0" applyNumberFormat="1" applyFont="1" applyFill="1" applyBorder="1" applyAlignment="1" applyProtection="1">
      <alignment horizontal="center" vertical="center"/>
      <protection hidden="1"/>
    </xf>
    <xf numFmtId="0" fontId="24" fillId="4" borderId="48" xfId="0" applyNumberFormat="1" applyFont="1" applyFill="1" applyBorder="1" applyAlignment="1" applyProtection="1">
      <alignment horizontal="left" vertical="center"/>
      <protection hidden="1"/>
    </xf>
    <xf numFmtId="0" fontId="24" fillId="4" borderId="98" xfId="0" applyNumberFormat="1" applyFont="1" applyFill="1" applyBorder="1" applyAlignment="1" applyProtection="1">
      <alignment horizontal="left" vertical="center"/>
      <protection hidden="1"/>
    </xf>
    <xf numFmtId="0" fontId="24" fillId="4" borderId="227" xfId="0" applyNumberFormat="1" applyFont="1" applyFill="1" applyBorder="1" applyAlignment="1" applyProtection="1">
      <alignment vertical="center"/>
      <protection hidden="1"/>
    </xf>
    <xf numFmtId="0" fontId="24" fillId="4" borderId="227" xfId="0" applyNumberFormat="1" applyFont="1" applyFill="1" applyBorder="1" applyAlignment="1" applyProtection="1">
      <alignment horizontal="center" vertical="center"/>
      <protection hidden="1"/>
    </xf>
    <xf numFmtId="0" fontId="38" fillId="4" borderId="227" xfId="0" applyNumberFormat="1" applyFont="1" applyFill="1" applyBorder="1" applyAlignment="1" applyProtection="1">
      <alignment vertical="center"/>
      <protection hidden="1"/>
    </xf>
    <xf numFmtId="0" fontId="24" fillId="4" borderId="229" xfId="0" applyNumberFormat="1" applyFont="1" applyFill="1" applyBorder="1" applyAlignment="1" applyProtection="1">
      <alignment horizontal="center" vertical="center"/>
      <protection hidden="1"/>
    </xf>
    <xf numFmtId="0" fontId="24" fillId="6" borderId="230" xfId="0" applyNumberFormat="1" applyFont="1" applyFill="1" applyBorder="1" applyAlignment="1" applyProtection="1">
      <alignment vertical="center"/>
      <protection hidden="1"/>
    </xf>
    <xf numFmtId="0" fontId="24" fillId="4" borderId="91" xfId="0" applyNumberFormat="1" applyFont="1" applyFill="1" applyBorder="1" applyAlignment="1" applyProtection="1">
      <alignment horizontal="left" vertical="center"/>
      <protection hidden="1"/>
    </xf>
    <xf numFmtId="0" fontId="24" fillId="4" borderId="92" xfId="0" applyNumberFormat="1" applyFont="1" applyFill="1" applyBorder="1" applyAlignment="1" applyProtection="1">
      <alignment vertical="center"/>
      <protection hidden="1"/>
    </xf>
    <xf numFmtId="0" fontId="24" fillId="4" borderId="92" xfId="0" applyNumberFormat="1" applyFont="1" applyFill="1" applyBorder="1" applyAlignment="1" applyProtection="1">
      <alignment horizontal="center" vertical="center"/>
      <protection hidden="1"/>
    </xf>
    <xf numFmtId="0" fontId="38" fillId="4" borderId="92" xfId="0" applyNumberFormat="1" applyFont="1" applyFill="1" applyBorder="1" applyAlignment="1" applyProtection="1">
      <alignment vertical="center"/>
      <protection hidden="1"/>
    </xf>
    <xf numFmtId="0" fontId="24" fillId="4" borderId="231" xfId="0" applyNumberFormat="1" applyFont="1" applyFill="1" applyBorder="1" applyAlignment="1" applyProtection="1">
      <alignment horizontal="center" vertical="center"/>
      <protection hidden="1"/>
    </xf>
    <xf numFmtId="0" fontId="24" fillId="6" borderId="232"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horizontal="left" vertical="center"/>
      <protection hidden="1"/>
    </xf>
    <xf numFmtId="0" fontId="24" fillId="4" borderId="6" xfId="0" applyNumberFormat="1" applyFont="1" applyFill="1" applyBorder="1" applyAlignment="1" applyProtection="1">
      <alignment horizontal="left" vertical="center"/>
      <protection hidden="1"/>
    </xf>
    <xf numFmtId="0" fontId="24" fillId="4" borderId="18" xfId="0" applyNumberFormat="1" applyFont="1" applyFill="1" applyBorder="1" applyAlignment="1" applyProtection="1">
      <alignment horizontal="left" vertical="center"/>
      <protection hidden="1"/>
    </xf>
    <xf numFmtId="0" fontId="24" fillId="4" borderId="51" xfId="0" applyNumberFormat="1" applyFont="1" applyFill="1" applyBorder="1" applyAlignment="1" applyProtection="1">
      <alignment horizontal="center" vertical="center"/>
      <protection hidden="1"/>
    </xf>
    <xf numFmtId="0" fontId="24" fillId="0" borderId="38" xfId="0" applyNumberFormat="1" applyFont="1" applyFill="1" applyBorder="1" applyAlignment="1" applyProtection="1">
      <alignment vertical="center"/>
      <protection hidden="1"/>
    </xf>
    <xf numFmtId="0" fontId="24" fillId="4" borderId="45" xfId="0" applyNumberFormat="1" applyFont="1" applyFill="1" applyBorder="1" applyAlignment="1" applyProtection="1">
      <alignment horizontal="left" vertical="center"/>
      <protection hidden="1"/>
    </xf>
    <xf numFmtId="0" fontId="56" fillId="0" borderId="0" xfId="0" applyNumberFormat="1" applyFont="1" applyFill="1" applyBorder="1" applyAlignment="1" applyProtection="1">
      <alignment vertical="center"/>
      <protection hidden="1"/>
    </xf>
    <xf numFmtId="0" fontId="24" fillId="11" borderId="151" xfId="4" applyNumberFormat="1" applyFont="1" applyFill="1" applyBorder="1" applyAlignment="1">
      <alignment vertical="center" shrinkToFit="1"/>
    </xf>
    <xf numFmtId="0" fontId="24" fillId="11" borderId="82" xfId="4" applyNumberFormat="1" applyFont="1" applyFill="1" applyBorder="1" applyAlignment="1">
      <alignment vertical="center" shrinkToFit="1"/>
    </xf>
    <xf numFmtId="0" fontId="24" fillId="11" borderId="95" xfId="4" applyNumberFormat="1" applyFont="1" applyFill="1" applyBorder="1" applyAlignment="1">
      <alignment vertical="center" shrinkToFit="1"/>
    </xf>
    <xf numFmtId="0" fontId="24" fillId="11" borderId="81" xfId="4" applyNumberFormat="1" applyFont="1" applyFill="1" applyBorder="1" applyAlignment="1">
      <alignment vertical="center" shrinkToFit="1"/>
    </xf>
    <xf numFmtId="0" fontId="24" fillId="11" borderId="83" xfId="4" applyNumberFormat="1" applyFont="1" applyFill="1" applyBorder="1" applyAlignment="1">
      <alignment vertical="center" shrinkToFit="1"/>
    </xf>
    <xf numFmtId="0" fontId="24" fillId="11" borderId="96" xfId="4" applyNumberFormat="1" applyFont="1" applyFill="1" applyBorder="1" applyAlignment="1">
      <alignment vertical="center" shrinkToFit="1"/>
    </xf>
    <xf numFmtId="0" fontId="31" fillId="11" borderId="82" xfId="4" applyNumberFormat="1" applyFont="1" applyFill="1" applyBorder="1" applyAlignment="1">
      <alignment vertical="center" shrinkToFit="1"/>
    </xf>
    <xf numFmtId="0" fontId="31" fillId="11" borderId="152" xfId="4" applyNumberFormat="1" applyFont="1" applyFill="1" applyBorder="1" applyAlignment="1">
      <alignment vertical="center" shrinkToFit="1"/>
    </xf>
    <xf numFmtId="0" fontId="31" fillId="11" borderId="169" xfId="4" applyNumberFormat="1" applyFont="1" applyFill="1" applyBorder="1" applyAlignment="1">
      <alignment horizontal="center" vertical="center"/>
    </xf>
    <xf numFmtId="0" fontId="31" fillId="11" borderId="170" xfId="4" applyNumberFormat="1" applyFont="1" applyFill="1" applyBorder="1" applyAlignment="1">
      <alignment horizontal="center" vertical="center"/>
    </xf>
    <xf numFmtId="0" fontId="31" fillId="11" borderId="171" xfId="4" applyNumberFormat="1" applyFont="1" applyFill="1" applyBorder="1" applyAlignment="1">
      <alignment horizontal="center" vertical="center"/>
    </xf>
    <xf numFmtId="0" fontId="31" fillId="11" borderId="172" xfId="4" applyNumberFormat="1" applyFont="1" applyFill="1" applyBorder="1" applyAlignment="1">
      <alignment horizontal="center" vertical="center"/>
    </xf>
    <xf numFmtId="0" fontId="31" fillId="11" borderId="173" xfId="4" applyNumberFormat="1" applyFont="1" applyFill="1" applyBorder="1" applyAlignment="1">
      <alignment horizontal="center" vertical="center"/>
    </xf>
    <xf numFmtId="0" fontId="31" fillId="11" borderId="174" xfId="4" applyNumberFormat="1" applyFont="1" applyFill="1" applyBorder="1" applyAlignment="1">
      <alignment horizontal="center" vertical="center"/>
    </xf>
    <xf numFmtId="0" fontId="31" fillId="11" borderId="118" xfId="4" applyNumberFormat="1" applyFont="1" applyFill="1" applyBorder="1" applyAlignment="1">
      <alignment horizontal="center" vertical="center"/>
    </xf>
    <xf numFmtId="0" fontId="31" fillId="11" borderId="175" xfId="4" applyNumberFormat="1" applyFont="1" applyFill="1" applyBorder="1" applyAlignment="1">
      <alignment horizontal="center" vertical="center"/>
    </xf>
    <xf numFmtId="0" fontId="31" fillId="11" borderId="117" xfId="4" applyNumberFormat="1" applyFont="1" applyFill="1" applyBorder="1" applyAlignment="1">
      <alignment horizontal="center" vertical="center"/>
    </xf>
    <xf numFmtId="0" fontId="31" fillId="11" borderId="119" xfId="4" applyNumberFormat="1" applyFont="1" applyFill="1" applyBorder="1" applyAlignment="1">
      <alignment horizontal="center" vertical="center"/>
    </xf>
    <xf numFmtId="0" fontId="31" fillId="11" borderId="120" xfId="4" applyNumberFormat="1" applyFont="1" applyFill="1" applyBorder="1" applyAlignment="1">
      <alignment horizontal="center" vertical="center"/>
    </xf>
    <xf numFmtId="0" fontId="31" fillId="11" borderId="154" xfId="4" applyNumberFormat="1" applyFont="1" applyFill="1" applyBorder="1" applyAlignment="1">
      <alignment horizontal="center" vertical="center"/>
    </xf>
    <xf numFmtId="0" fontId="24" fillId="0" borderId="0" xfId="0" applyNumberFormat="1" applyFont="1" applyAlignment="1">
      <alignment vertical="center"/>
    </xf>
    <xf numFmtId="0" fontId="3" fillId="0" borderId="0" xfId="0" applyFont="1" applyAlignment="1">
      <alignment vertical="center"/>
    </xf>
    <xf numFmtId="0" fontId="57" fillId="0" borderId="0" xfId="0" applyNumberFormat="1" applyFont="1" applyAlignment="1" applyProtection="1">
      <alignment vertical="center"/>
      <protection hidden="1"/>
    </xf>
    <xf numFmtId="0" fontId="22" fillId="0" borderId="1" xfId="0" applyNumberFormat="1" applyFont="1" applyBorder="1" applyAlignment="1" applyProtection="1">
      <alignment horizontal="center" vertical="center"/>
      <protection hidden="1"/>
    </xf>
    <xf numFmtId="0" fontId="22" fillId="0" borderId="5" xfId="0" applyNumberFormat="1" applyFont="1" applyBorder="1" applyAlignment="1" applyProtection="1">
      <alignment horizontal="center" vertical="center"/>
      <protection hidden="1"/>
    </xf>
    <xf numFmtId="0" fontId="23" fillId="2" borderId="2" xfId="0" applyNumberFormat="1" applyFont="1" applyFill="1" applyBorder="1" applyAlignment="1" applyProtection="1">
      <alignment horizontal="center" vertical="center"/>
      <protection locked="0" hidden="1"/>
    </xf>
    <xf numFmtId="0" fontId="23" fillId="2" borderId="3" xfId="0" applyNumberFormat="1" applyFont="1" applyFill="1" applyBorder="1" applyAlignment="1" applyProtection="1">
      <alignment horizontal="center" vertical="center"/>
      <protection locked="0" hidden="1"/>
    </xf>
    <xf numFmtId="0" fontId="23" fillId="2" borderId="4" xfId="0" applyNumberFormat="1" applyFont="1" applyFill="1" applyBorder="1" applyAlignment="1" applyProtection="1">
      <alignment horizontal="center" vertical="center"/>
      <protection locked="0" hidden="1"/>
    </xf>
    <xf numFmtId="0" fontId="23" fillId="2" borderId="6" xfId="0" applyNumberFormat="1" applyFont="1" applyFill="1" applyBorder="1" applyAlignment="1" applyProtection="1">
      <alignment horizontal="center" vertical="center"/>
      <protection locked="0" hidden="1"/>
    </xf>
    <xf numFmtId="0" fontId="23" fillId="2" borderId="7" xfId="0" applyNumberFormat="1" applyFont="1" applyFill="1" applyBorder="1" applyAlignment="1" applyProtection="1">
      <alignment horizontal="center" vertical="center"/>
      <protection locked="0" hidden="1"/>
    </xf>
    <xf numFmtId="0" fontId="23" fillId="2" borderId="8" xfId="0" applyNumberFormat="1" applyFont="1" applyFill="1" applyBorder="1" applyAlignment="1" applyProtection="1">
      <alignment horizontal="center" vertical="center"/>
      <protection locked="0" hidden="1"/>
    </xf>
    <xf numFmtId="0" fontId="23" fillId="2" borderId="22" xfId="0" applyNumberFormat="1" applyFont="1" applyFill="1" applyBorder="1" applyAlignment="1" applyProtection="1">
      <alignment horizontal="center" vertical="center" shrinkToFit="1"/>
      <protection locked="0" hidden="1"/>
    </xf>
    <xf numFmtId="0" fontId="22" fillId="0" borderId="1" xfId="0" applyNumberFormat="1" applyFont="1" applyBorder="1" applyAlignment="1" applyProtection="1">
      <alignment horizontal="center" vertical="center" wrapText="1"/>
      <protection hidden="1"/>
    </xf>
    <xf numFmtId="0" fontId="22" fillId="0" borderId="1" xfId="0" applyNumberFormat="1" applyFont="1" applyFill="1" applyBorder="1" applyAlignment="1" applyProtection="1">
      <alignment horizontal="center" vertical="center"/>
      <protection hidden="1"/>
    </xf>
    <xf numFmtId="0" fontId="22" fillId="0" borderId="5" xfId="0" applyNumberFormat="1" applyFont="1" applyFill="1" applyBorder="1" applyAlignment="1" applyProtection="1">
      <alignment horizontal="center" vertical="center"/>
      <protection hidden="1"/>
    </xf>
    <xf numFmtId="0" fontId="18" fillId="0" borderId="0" xfId="0" applyNumberFormat="1" applyFont="1" applyBorder="1" applyAlignment="1" applyProtection="1">
      <alignment horizontal="right" vertical="center"/>
      <protection hidden="1"/>
    </xf>
    <xf numFmtId="0" fontId="20" fillId="0" borderId="0" xfId="0" applyNumberFormat="1" applyFont="1" applyAlignment="1" applyProtection="1">
      <alignment horizontal="center" vertical="center"/>
      <protection hidden="1"/>
    </xf>
    <xf numFmtId="0" fontId="18" fillId="0" borderId="0" xfId="6" applyFont="1" applyAlignment="1" applyProtection="1">
      <alignment horizontal="distributed" vertical="center" indent="20"/>
      <protection hidden="1"/>
    </xf>
    <xf numFmtId="0" fontId="18" fillId="0" borderId="0" xfId="0" applyNumberFormat="1" applyFont="1" applyBorder="1" applyAlignment="1" applyProtection="1">
      <alignment horizontal="left" vertical="center"/>
      <protection hidden="1"/>
    </xf>
    <xf numFmtId="0" fontId="24" fillId="0" borderId="24" xfId="0" applyNumberFormat="1" applyFont="1" applyBorder="1" applyAlignment="1" applyProtection="1">
      <alignment horizontal="center" vertical="center"/>
      <protection hidden="1"/>
    </xf>
    <xf numFmtId="0" fontId="24" fillId="0" borderId="22" xfId="0" applyNumberFormat="1" applyFont="1" applyBorder="1" applyAlignment="1" applyProtection="1">
      <alignment horizontal="center" vertical="center"/>
      <protection hidden="1"/>
    </xf>
    <xf numFmtId="0" fontId="24" fillId="4" borderId="48" xfId="0" applyNumberFormat="1" applyFont="1" applyFill="1" applyBorder="1" applyAlignment="1" applyProtection="1">
      <alignment horizontal="left" vertical="center" wrapText="1"/>
      <protection hidden="1"/>
    </xf>
    <xf numFmtId="0" fontId="24" fillId="4" borderId="55" xfId="0" applyNumberFormat="1" applyFont="1" applyFill="1" applyBorder="1" applyAlignment="1" applyProtection="1">
      <alignment horizontal="left" vertical="center" wrapText="1"/>
      <protection hidden="1"/>
    </xf>
    <xf numFmtId="0" fontId="24" fillId="4" borderId="23" xfId="0" applyNumberFormat="1" applyFont="1" applyFill="1" applyBorder="1" applyAlignment="1" applyProtection="1">
      <alignment horizontal="left" vertical="center" wrapText="1"/>
      <protection hidden="1"/>
    </xf>
    <xf numFmtId="0" fontId="24" fillId="0" borderId="22" xfId="0" applyNumberFormat="1" applyFont="1" applyBorder="1" applyAlignment="1" applyProtection="1">
      <alignment horizontal="center" vertical="center" wrapText="1"/>
      <protection hidden="1"/>
    </xf>
    <xf numFmtId="0" fontId="24" fillId="4" borderId="6"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hidden="1"/>
    </xf>
    <xf numFmtId="0" fontId="24" fillId="0" borderId="7"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locked="0" hidden="1"/>
    </xf>
    <xf numFmtId="0" fontId="24" fillId="0" borderId="28" xfId="0" applyNumberFormat="1" applyFont="1" applyBorder="1" applyAlignment="1" applyProtection="1">
      <alignment horizontal="center" vertical="center"/>
      <protection hidden="1"/>
    </xf>
    <xf numFmtId="0" fontId="24" fillId="0" borderId="26" xfId="0" applyNumberFormat="1" applyFont="1" applyBorder="1" applyAlignment="1" applyProtection="1">
      <alignment horizontal="center" vertical="center"/>
      <protection hidden="1"/>
    </xf>
    <xf numFmtId="0" fontId="24" fillId="4" borderId="43" xfId="0" applyNumberFormat="1" applyFont="1" applyFill="1" applyBorder="1" applyAlignment="1" applyProtection="1">
      <alignment horizontal="left" vertical="center" wrapText="1"/>
      <protection hidden="1"/>
    </xf>
    <xf numFmtId="0" fontId="24" fillId="4" borderId="42" xfId="0" applyNumberFormat="1" applyFont="1" applyFill="1" applyBorder="1" applyAlignment="1" applyProtection="1">
      <alignment horizontal="left" vertical="center" wrapText="1"/>
      <protection hidden="1"/>
    </xf>
    <xf numFmtId="0" fontId="24" fillId="4" borderId="27" xfId="0" applyNumberFormat="1" applyFont="1" applyFill="1" applyBorder="1" applyAlignment="1" applyProtection="1">
      <alignment horizontal="left" vertical="center" wrapText="1"/>
      <protection hidden="1"/>
    </xf>
    <xf numFmtId="0" fontId="24" fillId="4" borderId="48" xfId="0" applyNumberFormat="1" applyFont="1" applyFill="1" applyBorder="1" applyAlignment="1" applyProtection="1">
      <alignment horizontal="center" vertical="center"/>
      <protection hidden="1"/>
    </xf>
    <xf numFmtId="0" fontId="24" fillId="4" borderId="55" xfId="0" applyNumberFormat="1" applyFont="1" applyFill="1" applyBorder="1" applyAlignment="1" applyProtection="1">
      <alignment horizontal="center" vertical="center"/>
      <protection hidden="1"/>
    </xf>
    <xf numFmtId="0" fontId="24" fillId="0" borderId="55" xfId="0" applyNumberFormat="1" applyFont="1" applyFill="1" applyBorder="1" applyAlignment="1" applyProtection="1">
      <alignment horizontal="center" vertical="center"/>
      <protection hidden="1"/>
    </xf>
    <xf numFmtId="0" fontId="24" fillId="3" borderId="55" xfId="0" applyNumberFormat="1" applyFont="1" applyFill="1" applyBorder="1" applyAlignment="1" applyProtection="1">
      <alignment horizontal="center" vertical="center"/>
      <protection locked="0" hidden="1"/>
    </xf>
    <xf numFmtId="0" fontId="24" fillId="4" borderId="26" xfId="0" applyNumberFormat="1" applyFont="1" applyFill="1" applyBorder="1" applyAlignment="1" applyProtection="1">
      <alignment horizontal="center" vertical="center"/>
      <protection hidden="1"/>
    </xf>
    <xf numFmtId="0" fontId="24" fillId="4" borderId="25" xfId="0" applyNumberFormat="1" applyFont="1" applyFill="1" applyBorder="1" applyAlignment="1" applyProtection="1">
      <alignment horizontal="center" vertical="center"/>
      <protection hidden="1"/>
    </xf>
    <xf numFmtId="0" fontId="24" fillId="4" borderId="22" xfId="0" applyNumberFormat="1" applyFont="1" applyFill="1" applyBorder="1" applyAlignment="1" applyProtection="1">
      <alignment horizontal="center" vertical="center"/>
      <protection hidden="1"/>
    </xf>
    <xf numFmtId="0" fontId="24" fillId="4" borderId="21" xfId="0" applyNumberFormat="1" applyFont="1" applyFill="1" applyBorder="1" applyAlignment="1" applyProtection="1">
      <alignment horizontal="center" vertical="center"/>
      <protection hidden="1"/>
    </xf>
    <xf numFmtId="0" fontId="24" fillId="0" borderId="32" xfId="0" applyNumberFormat="1" applyFont="1" applyFill="1" applyBorder="1" applyAlignment="1" applyProtection="1">
      <alignment horizontal="center" vertical="center"/>
      <protection hidden="1"/>
    </xf>
    <xf numFmtId="0" fontId="24" fillId="0" borderId="24" xfId="0" applyNumberFormat="1" applyFont="1" applyBorder="1" applyAlignment="1" applyProtection="1">
      <alignment horizontal="center" vertical="center" shrinkToFit="1"/>
      <protection hidden="1"/>
    </xf>
    <xf numFmtId="0" fontId="24" fillId="0" borderId="22" xfId="0" applyNumberFormat="1" applyFont="1" applyBorder="1" applyAlignment="1" applyProtection="1">
      <alignment horizontal="center" vertical="center" shrinkToFit="1"/>
      <protection hidden="1"/>
    </xf>
    <xf numFmtId="0" fontId="24" fillId="0" borderId="48" xfId="0" applyNumberFormat="1" applyFont="1" applyBorder="1" applyAlignment="1" applyProtection="1">
      <alignment horizontal="center" vertical="center" shrinkToFit="1"/>
      <protection hidden="1"/>
    </xf>
    <xf numFmtId="0" fontId="24" fillId="0" borderId="55" xfId="0" applyNumberFormat="1" applyFont="1" applyBorder="1" applyAlignment="1" applyProtection="1">
      <alignment horizontal="center" vertical="center" shrinkToFit="1"/>
      <protection hidden="1"/>
    </xf>
    <xf numFmtId="0" fontId="24" fillId="0" borderId="53" xfId="0" applyNumberFormat="1" applyFont="1" applyFill="1" applyBorder="1" applyAlignment="1" applyProtection="1">
      <alignment horizontal="center" vertical="center"/>
      <protection hidden="1"/>
    </xf>
    <xf numFmtId="0" fontId="24" fillId="3" borderId="48" xfId="0" applyNumberFormat="1" applyFont="1" applyFill="1" applyBorder="1" applyAlignment="1" applyProtection="1">
      <alignment horizontal="center" vertical="center"/>
      <protection locked="0" hidden="1"/>
    </xf>
    <xf numFmtId="0" fontId="24" fillId="3" borderId="6" xfId="0" applyNumberFormat="1" applyFont="1" applyFill="1" applyBorder="1" applyAlignment="1" applyProtection="1">
      <alignment horizontal="center" vertical="center"/>
      <protection locked="0" hidden="1"/>
    </xf>
    <xf numFmtId="0" fontId="24" fillId="3" borderId="7" xfId="0" applyNumberFormat="1" applyFont="1" applyFill="1" applyBorder="1" applyAlignment="1" applyProtection="1">
      <alignment horizontal="center" vertical="center"/>
      <protection locked="0" hidden="1"/>
    </xf>
    <xf numFmtId="0" fontId="24" fillId="0" borderId="36" xfId="0" applyNumberFormat="1" applyFont="1" applyBorder="1" applyAlignment="1" applyProtection="1">
      <alignment horizontal="center" vertical="center"/>
      <protection hidden="1"/>
    </xf>
    <xf numFmtId="0" fontId="24" fillId="0" borderId="3" xfId="0" applyNumberFormat="1" applyFont="1" applyBorder="1" applyAlignment="1" applyProtection="1">
      <alignment horizontal="center" vertical="center"/>
      <protection hidden="1"/>
    </xf>
    <xf numFmtId="0" fontId="24" fillId="0" borderId="4" xfId="0" applyNumberFormat="1" applyFont="1" applyBorder="1" applyAlignment="1" applyProtection="1">
      <alignment horizontal="center" vertical="center"/>
      <protection hidden="1"/>
    </xf>
    <xf numFmtId="0" fontId="24" fillId="0" borderId="33" xfId="0" applyNumberFormat="1" applyFont="1" applyBorder="1" applyAlignment="1" applyProtection="1">
      <alignment horizontal="center" vertical="center"/>
      <protection hidden="1"/>
    </xf>
    <xf numFmtId="0" fontId="24" fillId="0" borderId="7" xfId="0" applyNumberFormat="1" applyFont="1" applyBorder="1" applyAlignment="1" applyProtection="1">
      <alignment horizontal="center" vertical="center"/>
      <protection hidden="1"/>
    </xf>
    <xf numFmtId="0" fontId="24" fillId="0" borderId="8" xfId="0" applyNumberFormat="1" applyFont="1" applyBorder="1" applyAlignment="1" applyProtection="1">
      <alignment horizontal="center" vertical="center"/>
      <protection hidden="1"/>
    </xf>
    <xf numFmtId="0" fontId="24" fillId="0" borderId="14" xfId="0" applyNumberFormat="1" applyFont="1" applyBorder="1" applyAlignment="1" applyProtection="1">
      <alignment horizontal="center" vertical="center" wrapText="1"/>
      <protection hidden="1"/>
    </xf>
    <xf numFmtId="0" fontId="24" fillId="3" borderId="11" xfId="0" applyNumberFormat="1" applyFont="1" applyFill="1" applyBorder="1" applyAlignment="1" applyProtection="1">
      <alignment horizontal="center" vertical="center"/>
      <protection locked="0" hidden="1"/>
    </xf>
    <xf numFmtId="0" fontId="24" fillId="3" borderId="10" xfId="0" applyNumberFormat="1" applyFont="1" applyFill="1" applyBorder="1" applyAlignment="1" applyProtection="1">
      <alignment horizontal="center" vertical="center"/>
      <protection locked="0" hidden="1"/>
    </xf>
    <xf numFmtId="0" fontId="24" fillId="3" borderId="44" xfId="0" applyNumberFormat="1" applyFont="1" applyFill="1" applyBorder="1" applyAlignment="1" applyProtection="1">
      <alignment horizontal="center" vertical="center"/>
      <protection locked="0" hidden="1"/>
    </xf>
    <xf numFmtId="0" fontId="24" fillId="0" borderId="44" xfId="0" applyNumberFormat="1" applyFont="1" applyFill="1" applyBorder="1" applyAlignment="1" applyProtection="1">
      <alignment horizontal="center" vertical="center"/>
      <protection hidden="1"/>
    </xf>
    <xf numFmtId="0" fontId="24" fillId="0" borderId="51" xfId="0" applyNumberFormat="1" applyFont="1" applyFill="1" applyBorder="1" applyAlignment="1" applyProtection="1">
      <alignment horizontal="center" vertical="center"/>
      <protection hidden="1"/>
    </xf>
    <xf numFmtId="0" fontId="24" fillId="0" borderId="56" xfId="0" applyNumberFormat="1" applyFont="1" applyBorder="1" applyAlignment="1" applyProtection="1">
      <alignment horizontal="center" vertical="center"/>
      <protection hidden="1"/>
    </xf>
    <xf numFmtId="0" fontId="24" fillId="0" borderId="55" xfId="0" applyNumberFormat="1" applyFont="1" applyBorder="1" applyAlignment="1" applyProtection="1">
      <alignment horizontal="center" vertical="center"/>
      <protection hidden="1"/>
    </xf>
    <xf numFmtId="0" fontId="24" fillId="0" borderId="23" xfId="0" applyNumberFormat="1" applyFont="1" applyBorder="1" applyAlignment="1" applyProtection="1">
      <alignment horizontal="center" vertical="center"/>
      <protection hidden="1"/>
    </xf>
    <xf numFmtId="0" fontId="24" fillId="4" borderId="48" xfId="0" applyNumberFormat="1" applyFont="1" applyFill="1" applyBorder="1" applyAlignment="1" applyProtection="1">
      <alignment horizontal="left" vertical="center"/>
      <protection locked="0" hidden="1"/>
    </xf>
    <xf numFmtId="0" fontId="24" fillId="4" borderId="55" xfId="0" applyNumberFormat="1" applyFont="1" applyFill="1" applyBorder="1" applyAlignment="1" applyProtection="1">
      <alignment horizontal="left" vertical="center"/>
      <protection locked="0" hidden="1"/>
    </xf>
    <xf numFmtId="0" fontId="24" fillId="4" borderId="23" xfId="0" applyNumberFormat="1" applyFont="1" applyFill="1" applyBorder="1" applyAlignment="1" applyProtection="1">
      <alignment horizontal="left" vertical="center"/>
      <protection locked="0" hidden="1"/>
    </xf>
    <xf numFmtId="0" fontId="24" fillId="0" borderId="46" xfId="0" applyNumberFormat="1" applyFont="1" applyBorder="1" applyAlignment="1" applyProtection="1">
      <alignment horizontal="center" vertical="center"/>
      <protection hidden="1"/>
    </xf>
    <xf numFmtId="0" fontId="24" fillId="0" borderId="44" xfId="0" applyNumberFormat="1" applyFont="1" applyBorder="1" applyAlignment="1" applyProtection="1">
      <alignment horizontal="center" vertical="center"/>
      <protection hidden="1"/>
    </xf>
    <xf numFmtId="0" fontId="24" fillId="0" borderId="15" xfId="0" applyNumberFormat="1" applyFont="1" applyBorder="1" applyAlignment="1" applyProtection="1">
      <alignment horizontal="center" vertical="center"/>
      <protection hidden="1"/>
    </xf>
    <xf numFmtId="0" fontId="24" fillId="0" borderId="15" xfId="0" applyNumberFormat="1" applyFont="1" applyFill="1" applyBorder="1" applyAlignment="1" applyProtection="1">
      <alignment horizontal="center" vertical="center"/>
      <protection hidden="1"/>
    </xf>
    <xf numFmtId="0" fontId="24" fillId="4" borderId="22" xfId="0" applyNumberFormat="1" applyFont="1" applyFill="1" applyBorder="1" applyAlignment="1" applyProtection="1">
      <alignment horizontal="left" vertical="center"/>
      <protection locked="0" hidden="1"/>
    </xf>
    <xf numFmtId="0" fontId="24" fillId="0" borderId="36" xfId="0" applyNumberFormat="1" applyFont="1" applyBorder="1" applyAlignment="1" applyProtection="1">
      <alignment horizontal="center" vertical="center" shrinkToFit="1"/>
      <protection hidden="1"/>
    </xf>
    <xf numFmtId="0" fontId="24" fillId="0" borderId="3" xfId="0" applyNumberFormat="1" applyFont="1" applyBorder="1" applyAlignment="1" applyProtection="1">
      <alignment horizontal="center" vertical="center" shrinkToFit="1"/>
      <protection hidden="1"/>
    </xf>
    <xf numFmtId="0" fontId="24" fillId="0" borderId="4" xfId="0" applyNumberFormat="1" applyFont="1" applyBorder="1" applyAlignment="1" applyProtection="1">
      <alignment horizontal="center" vertical="center" shrinkToFit="1"/>
      <protection hidden="1"/>
    </xf>
    <xf numFmtId="0" fontId="24" fillId="0" borderId="33" xfId="0" applyNumberFormat="1" applyFont="1" applyBorder="1" applyAlignment="1" applyProtection="1">
      <alignment horizontal="center" vertical="center" shrinkToFit="1"/>
      <protection hidden="1"/>
    </xf>
    <xf numFmtId="0" fontId="24" fillId="0" borderId="7" xfId="0" applyNumberFormat="1" applyFont="1" applyBorder="1" applyAlignment="1" applyProtection="1">
      <alignment horizontal="center" vertical="center" shrinkToFit="1"/>
      <protection hidden="1"/>
    </xf>
    <xf numFmtId="0" fontId="24" fillId="0" borderId="8" xfId="0" applyNumberFormat="1" applyFont="1" applyBorder="1" applyAlignment="1" applyProtection="1">
      <alignment horizontal="center" vertical="center" shrinkToFit="1"/>
      <protection hidden="1"/>
    </xf>
    <xf numFmtId="0" fontId="24" fillId="0" borderId="2" xfId="0" applyNumberFormat="1" applyFont="1" applyBorder="1" applyAlignment="1" applyProtection="1">
      <alignment horizontal="center" vertical="center" shrinkToFit="1"/>
      <protection hidden="1"/>
    </xf>
    <xf numFmtId="0" fontId="24" fillId="0" borderId="6" xfId="0" applyNumberFormat="1" applyFont="1" applyBorder="1" applyAlignment="1" applyProtection="1">
      <alignment horizontal="center" vertical="center" shrinkToFit="1"/>
      <protection hidden="1"/>
    </xf>
    <xf numFmtId="0" fontId="24" fillId="4" borderId="22" xfId="0" applyNumberFormat="1" applyFont="1" applyFill="1" applyBorder="1" applyAlignment="1" applyProtection="1">
      <alignment horizontal="left" vertical="center" wrapText="1"/>
      <protection locked="0" hidden="1"/>
    </xf>
    <xf numFmtId="0" fontId="24" fillId="0" borderId="48" xfId="0" applyNumberFormat="1" applyFont="1" applyFill="1" applyBorder="1" applyAlignment="1" applyProtection="1">
      <alignment horizontal="center" vertical="center"/>
      <protection hidden="1"/>
    </xf>
    <xf numFmtId="0" fontId="24" fillId="0" borderId="23" xfId="0" applyNumberFormat="1" applyFont="1" applyFill="1" applyBorder="1" applyAlignment="1" applyProtection="1">
      <alignment horizontal="center" vertical="center"/>
      <protection hidden="1"/>
    </xf>
    <xf numFmtId="0" fontId="24" fillId="3" borderId="23" xfId="0" applyNumberFormat="1" applyFont="1" applyFill="1" applyBorder="1" applyAlignment="1" applyProtection="1">
      <alignment horizontal="center" vertical="center"/>
      <protection locked="0" hidden="1"/>
    </xf>
    <xf numFmtId="0" fontId="24" fillId="3" borderId="48" xfId="0" applyNumberFormat="1" applyFont="1" applyFill="1" applyBorder="1" applyAlignment="1" applyProtection="1">
      <alignment horizontal="left" vertical="center"/>
      <protection locked="0" hidden="1"/>
    </xf>
    <xf numFmtId="0" fontId="24" fillId="3" borderId="55" xfId="0" applyNumberFormat="1" applyFont="1" applyFill="1" applyBorder="1" applyAlignment="1" applyProtection="1">
      <alignment horizontal="left" vertical="center"/>
      <protection locked="0" hidden="1"/>
    </xf>
    <xf numFmtId="0" fontId="24" fillId="3" borderId="23" xfId="0" applyNumberFormat="1" applyFont="1" applyFill="1" applyBorder="1" applyAlignment="1" applyProtection="1">
      <alignment horizontal="left" vertical="center"/>
      <protection locked="0" hidden="1"/>
    </xf>
    <xf numFmtId="0" fontId="24" fillId="4" borderId="45" xfId="0" applyNumberFormat="1" applyFont="1" applyFill="1" applyBorder="1" applyAlignment="1" applyProtection="1">
      <alignment horizontal="center" vertical="center"/>
      <protection locked="0" hidden="1"/>
    </xf>
    <xf numFmtId="0" fontId="24" fillId="4" borderId="44" xfId="0" applyNumberFormat="1" applyFont="1" applyFill="1" applyBorder="1" applyAlignment="1" applyProtection="1">
      <alignment horizontal="center" vertical="center"/>
      <protection locked="0" hidden="1"/>
    </xf>
    <xf numFmtId="0" fontId="24" fillId="0" borderId="50" xfId="0" applyNumberFormat="1" applyFont="1" applyFill="1" applyBorder="1" applyAlignment="1" applyProtection="1">
      <alignment horizontal="center" vertical="center"/>
      <protection hidden="1"/>
    </xf>
    <xf numFmtId="0" fontId="24" fillId="0" borderId="42" xfId="0" applyNumberFormat="1" applyFont="1" applyFill="1" applyBorder="1" applyAlignment="1" applyProtection="1">
      <alignment horizontal="center" vertical="center"/>
      <protection hidden="1"/>
    </xf>
    <xf numFmtId="0" fontId="24" fillId="0" borderId="43" xfId="0" applyNumberFormat="1" applyFont="1" applyBorder="1" applyAlignment="1" applyProtection="1">
      <alignment horizontal="center" vertical="center"/>
      <protection hidden="1"/>
    </xf>
    <xf numFmtId="0" fontId="24" fillId="0" borderId="42" xfId="0" applyNumberFormat="1" applyFont="1" applyBorder="1" applyAlignment="1" applyProtection="1">
      <alignment horizontal="center" vertical="center"/>
      <protection hidden="1"/>
    </xf>
    <xf numFmtId="0" fontId="24" fillId="0" borderId="27" xfId="0" applyNumberFormat="1" applyFont="1" applyBorder="1" applyAlignment="1" applyProtection="1">
      <alignment horizontal="center" vertical="center"/>
      <protection hidden="1"/>
    </xf>
    <xf numFmtId="0" fontId="24" fillId="0" borderId="43" xfId="0" applyNumberFormat="1" applyFont="1" applyBorder="1" applyAlignment="1" applyProtection="1">
      <alignment horizontal="center" vertical="center" shrinkToFit="1"/>
      <protection hidden="1"/>
    </xf>
    <xf numFmtId="0" fontId="24" fillId="0" borderId="42" xfId="0" applyNumberFormat="1" applyFont="1" applyBorder="1" applyAlignment="1" applyProtection="1">
      <alignment horizontal="center" vertical="center" shrinkToFit="1"/>
      <protection hidden="1"/>
    </xf>
    <xf numFmtId="0" fontId="24" fillId="0" borderId="41" xfId="0" applyNumberFormat="1" applyFont="1" applyBorder="1" applyAlignment="1" applyProtection="1">
      <alignment horizontal="center" vertical="center" shrinkToFit="1"/>
      <protection hidden="1"/>
    </xf>
    <xf numFmtId="0" fontId="24" fillId="0" borderId="50" xfId="0" applyNumberFormat="1" applyFont="1" applyBorder="1" applyAlignment="1" applyProtection="1">
      <alignment horizontal="center" vertical="center"/>
      <protection hidden="1"/>
    </xf>
    <xf numFmtId="38" fontId="24" fillId="3" borderId="48" xfId="11" applyFont="1" applyFill="1" applyBorder="1" applyAlignment="1" applyProtection="1">
      <alignment horizontal="center" vertical="center"/>
      <protection locked="0" hidden="1"/>
    </xf>
    <xf numFmtId="38" fontId="24" fillId="3" borderId="55" xfId="11" applyFont="1" applyFill="1" applyBorder="1" applyAlignment="1" applyProtection="1">
      <alignment horizontal="center" vertical="center"/>
      <protection locked="0" hidden="1"/>
    </xf>
    <xf numFmtId="0" fontId="24" fillId="0" borderId="56" xfId="0" applyNumberFormat="1" applyFont="1" applyFill="1" applyBorder="1" applyAlignment="1" applyProtection="1">
      <alignment horizontal="center" vertical="center"/>
      <protection hidden="1"/>
    </xf>
    <xf numFmtId="0" fontId="24" fillId="0" borderId="36" xfId="0" applyNumberFormat="1" applyFont="1" applyFill="1" applyBorder="1" applyAlignment="1" applyProtection="1">
      <alignment horizontal="center" vertical="center"/>
      <protection hidden="1"/>
    </xf>
    <xf numFmtId="0" fontId="24" fillId="0" borderId="3" xfId="0" applyNumberFormat="1" applyFont="1" applyFill="1" applyBorder="1" applyAlignment="1" applyProtection="1">
      <alignment horizontal="center" vertical="center"/>
      <protection hidden="1"/>
    </xf>
    <xf numFmtId="0" fontId="24" fillId="0" borderId="4" xfId="0" applyNumberFormat="1" applyFont="1" applyFill="1" applyBorder="1" applyAlignment="1" applyProtection="1">
      <alignment horizontal="center" vertical="center"/>
      <protection hidden="1"/>
    </xf>
    <xf numFmtId="0" fontId="24" fillId="0" borderId="58" xfId="0" applyNumberFormat="1" applyFont="1" applyFill="1" applyBorder="1" applyAlignment="1" applyProtection="1">
      <alignment horizontal="center" vertical="center"/>
      <protection hidden="1"/>
    </xf>
    <xf numFmtId="0" fontId="24" fillId="0" borderId="10" xfId="0" applyNumberFormat="1" applyFont="1" applyFill="1" applyBorder="1" applyAlignment="1" applyProtection="1">
      <alignment horizontal="center" vertical="center"/>
      <protection hidden="1"/>
    </xf>
    <xf numFmtId="0" fontId="24" fillId="0" borderId="29" xfId="0" applyNumberFormat="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left" vertical="center" wrapText="1"/>
      <protection locked="0" hidden="1"/>
    </xf>
    <xf numFmtId="0" fontId="24" fillId="3" borderId="3" xfId="0" applyNumberFormat="1" applyFont="1" applyFill="1" applyBorder="1" applyAlignment="1" applyProtection="1">
      <alignment horizontal="left" vertical="center" wrapText="1"/>
      <protection locked="0" hidden="1"/>
    </xf>
    <xf numFmtId="0" fontId="24" fillId="3" borderId="30" xfId="0" applyNumberFormat="1" applyFont="1" applyFill="1" applyBorder="1" applyAlignment="1" applyProtection="1">
      <alignment horizontal="left" vertical="center" wrapText="1"/>
      <protection locked="0" hidden="1"/>
    </xf>
    <xf numFmtId="0" fontId="24" fillId="3" borderId="11" xfId="0" applyNumberFormat="1" applyFont="1" applyFill="1" applyBorder="1" applyAlignment="1" applyProtection="1">
      <alignment horizontal="left" vertical="center" wrapText="1"/>
      <protection locked="0" hidden="1"/>
    </xf>
    <xf numFmtId="0" fontId="24" fillId="3" borderId="10" xfId="0" applyNumberFormat="1" applyFont="1" applyFill="1" applyBorder="1" applyAlignment="1" applyProtection="1">
      <alignment horizontal="left" vertical="center" wrapText="1"/>
      <protection locked="0" hidden="1"/>
    </xf>
    <xf numFmtId="0" fontId="24" fillId="3" borderId="9" xfId="0" applyNumberFormat="1" applyFont="1" applyFill="1" applyBorder="1" applyAlignment="1" applyProtection="1">
      <alignment horizontal="left" vertical="center" wrapText="1"/>
      <protection locked="0" hidden="1"/>
    </xf>
    <xf numFmtId="38" fontId="24" fillId="6" borderId="48" xfId="11" applyFont="1" applyFill="1" applyBorder="1" applyAlignment="1" applyProtection="1">
      <alignment horizontal="center" vertical="center"/>
      <protection hidden="1"/>
    </xf>
    <xf numFmtId="38" fontId="24" fillId="6" borderId="55" xfId="11" applyFont="1" applyFill="1" applyBorder="1" applyAlignment="1" applyProtection="1">
      <alignment horizontal="center" vertical="center"/>
      <protection hidden="1"/>
    </xf>
    <xf numFmtId="0" fontId="24" fillId="0" borderId="56" xfId="0" applyNumberFormat="1" applyFont="1" applyBorder="1" applyAlignment="1" applyProtection="1">
      <alignment horizontal="center" vertical="center" shrinkToFit="1"/>
      <protection hidden="1"/>
    </xf>
    <xf numFmtId="0" fontId="24" fillId="0" borderId="23" xfId="0" applyNumberFormat="1" applyFont="1" applyBorder="1" applyAlignment="1" applyProtection="1">
      <alignment horizontal="center" vertical="center" shrinkToFit="1"/>
      <protection hidden="1"/>
    </xf>
    <xf numFmtId="38" fontId="24" fillId="4" borderId="48" xfId="11" applyFont="1" applyFill="1" applyBorder="1" applyAlignment="1" applyProtection="1">
      <alignment horizontal="center" vertical="center"/>
      <protection locked="0" hidden="1"/>
    </xf>
    <xf numFmtId="38" fontId="24" fillId="4" borderId="55" xfId="11" applyFont="1" applyFill="1" applyBorder="1" applyAlignment="1" applyProtection="1">
      <alignment horizontal="center" vertical="center"/>
      <protection locked="0" hidden="1"/>
    </xf>
    <xf numFmtId="0" fontId="24" fillId="0" borderId="36" xfId="0" applyNumberFormat="1" applyFont="1" applyFill="1" applyBorder="1" applyAlignment="1" applyProtection="1">
      <alignment horizontal="center" vertical="center" wrapText="1"/>
      <protection hidden="1"/>
    </xf>
    <xf numFmtId="0" fontId="24" fillId="0" borderId="3" xfId="0" applyNumberFormat="1" applyFont="1" applyFill="1" applyBorder="1" applyAlignment="1" applyProtection="1">
      <alignment horizontal="center" vertical="center" wrapText="1"/>
      <protection hidden="1"/>
    </xf>
    <xf numFmtId="0" fontId="24" fillId="0" borderId="4" xfId="0" applyNumberFormat="1" applyFont="1" applyFill="1" applyBorder="1" applyAlignment="1" applyProtection="1">
      <alignment horizontal="center" vertical="center" wrapText="1"/>
      <protection hidden="1"/>
    </xf>
    <xf numFmtId="0" fontId="24" fillId="0" borderId="33" xfId="0" applyNumberFormat="1" applyFont="1" applyFill="1" applyBorder="1" applyAlignment="1" applyProtection="1">
      <alignment horizontal="center" vertical="center" wrapText="1"/>
      <protection hidden="1"/>
    </xf>
    <xf numFmtId="0" fontId="24" fillId="0" borderId="7" xfId="0" applyNumberFormat="1" applyFont="1" applyFill="1" applyBorder="1" applyAlignment="1" applyProtection="1">
      <alignment horizontal="center" vertical="center" wrapText="1"/>
      <protection hidden="1"/>
    </xf>
    <xf numFmtId="0" fontId="24" fillId="0" borderId="8" xfId="0" applyNumberFormat="1" applyFont="1" applyFill="1" applyBorder="1" applyAlignment="1" applyProtection="1">
      <alignment horizontal="center" vertical="center" wrapText="1"/>
      <protection hidden="1"/>
    </xf>
    <xf numFmtId="0" fontId="24" fillId="4" borderId="3" xfId="0" applyNumberFormat="1" applyFont="1" applyFill="1" applyBorder="1" applyAlignment="1" applyProtection="1">
      <alignment horizontal="center" vertical="center"/>
      <protection hidden="1"/>
    </xf>
    <xf numFmtId="0" fontId="24" fillId="0" borderId="57" xfId="0" applyNumberFormat="1" applyFont="1" applyFill="1" applyBorder="1" applyAlignment="1" applyProtection="1">
      <alignment horizontal="center" vertical="center"/>
      <protection hidden="1"/>
    </xf>
    <xf numFmtId="0" fontId="24" fillId="0" borderId="38" xfId="0" applyNumberFormat="1" applyFont="1" applyFill="1" applyBorder="1" applyAlignment="1" applyProtection="1">
      <alignment horizontal="center" vertical="center"/>
      <protection hidden="1"/>
    </xf>
    <xf numFmtId="0" fontId="24" fillId="0" borderId="40" xfId="0" applyNumberFormat="1" applyFont="1" applyFill="1" applyBorder="1" applyAlignment="1" applyProtection="1">
      <alignment horizontal="center" vertical="center"/>
      <protection hidden="1"/>
    </xf>
    <xf numFmtId="0" fontId="24" fillId="0" borderId="33" xfId="0" applyNumberFormat="1" applyFont="1" applyFill="1" applyBorder="1" applyAlignment="1" applyProtection="1">
      <alignment horizontal="center" vertical="center"/>
      <protection hidden="1"/>
    </xf>
    <xf numFmtId="0" fontId="24" fillId="0" borderId="8" xfId="0" applyNumberFormat="1" applyFont="1" applyFill="1" applyBorder="1" applyAlignment="1" applyProtection="1">
      <alignment horizontal="center" vertical="center"/>
      <protection hidden="1"/>
    </xf>
    <xf numFmtId="38" fontId="24" fillId="3" borderId="39" xfId="11" applyFont="1" applyFill="1" applyBorder="1" applyAlignment="1" applyProtection="1">
      <alignment horizontal="center" vertical="center"/>
      <protection locked="0" hidden="1"/>
    </xf>
    <xf numFmtId="38" fontId="24" fillId="3" borderId="38" xfId="11" applyFont="1" applyFill="1" applyBorder="1" applyAlignment="1" applyProtection="1">
      <alignment horizontal="center" vertical="center"/>
      <protection locked="0" hidden="1"/>
    </xf>
    <xf numFmtId="38" fontId="24" fillId="3" borderId="6" xfId="11" applyFont="1" applyFill="1" applyBorder="1" applyAlignment="1" applyProtection="1">
      <alignment horizontal="center" vertical="center"/>
      <protection locked="0" hidden="1"/>
    </xf>
    <xf numFmtId="38" fontId="24" fillId="3" borderId="7" xfId="11" applyFont="1" applyFill="1" applyBorder="1" applyAlignment="1" applyProtection="1">
      <alignment horizontal="center" vertical="center"/>
      <protection locked="0" hidden="1"/>
    </xf>
    <xf numFmtId="0" fontId="24" fillId="0" borderId="35"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hidden="1"/>
    </xf>
    <xf numFmtId="0" fontId="24" fillId="0" borderId="34" xfId="0" applyNumberFormat="1" applyFont="1" applyFill="1" applyBorder="1" applyAlignment="1" applyProtection="1">
      <alignment horizontal="center" vertical="center"/>
      <protection hidden="1"/>
    </xf>
    <xf numFmtId="0" fontId="24" fillId="4" borderId="0" xfId="0" applyNumberFormat="1" applyFont="1" applyFill="1" applyBorder="1" applyAlignment="1" applyProtection="1">
      <alignment horizontal="center" vertical="center"/>
      <protection hidden="1"/>
    </xf>
    <xf numFmtId="0" fontId="24" fillId="4" borderId="10" xfId="0" applyNumberFormat="1" applyFont="1" applyFill="1" applyBorder="1" applyAlignment="1" applyProtection="1">
      <alignment horizontal="center" vertical="center"/>
      <protection hidden="1"/>
    </xf>
    <xf numFmtId="0" fontId="24" fillId="0" borderId="37" xfId="0" applyNumberFormat="1" applyFont="1" applyFill="1" applyBorder="1" applyAlignment="1" applyProtection="1">
      <alignment horizontal="center" vertical="center"/>
      <protection hidden="1"/>
    </xf>
    <xf numFmtId="0" fontId="24" fillId="0" borderId="235" xfId="0" applyNumberFormat="1" applyFont="1" applyBorder="1" applyAlignment="1" applyProtection="1">
      <alignment horizontal="center" vertical="center"/>
      <protection hidden="1"/>
    </xf>
    <xf numFmtId="0" fontId="24" fillId="0" borderId="236" xfId="0" applyNumberFormat="1" applyFont="1" applyBorder="1" applyAlignment="1" applyProtection="1">
      <alignment horizontal="center" vertical="center"/>
      <protection hidden="1"/>
    </xf>
    <xf numFmtId="0" fontId="24" fillId="0" borderId="237" xfId="0" applyNumberFormat="1" applyFont="1" applyBorder="1" applyAlignment="1" applyProtection="1">
      <alignment horizontal="center" vertical="center"/>
      <protection hidden="1"/>
    </xf>
    <xf numFmtId="0" fontId="24" fillId="0" borderId="45" xfId="0" applyNumberFormat="1" applyFont="1" applyFill="1" applyBorder="1" applyAlignment="1" applyProtection="1">
      <alignment horizontal="center" vertical="center"/>
      <protection hidden="1"/>
    </xf>
    <xf numFmtId="38" fontId="24" fillId="0" borderId="45" xfId="11" applyFont="1" applyFill="1" applyBorder="1" applyAlignment="1" applyProtection="1">
      <alignment horizontal="center" vertical="center"/>
      <protection hidden="1"/>
    </xf>
    <xf numFmtId="38" fontId="24" fillId="0" borderId="44" xfId="11" applyFont="1" applyFill="1" applyBorder="1" applyAlignment="1" applyProtection="1">
      <alignment horizontal="center" vertical="center"/>
      <protection hidden="1"/>
    </xf>
    <xf numFmtId="0" fontId="24" fillId="0" borderId="38" xfId="0" applyNumberFormat="1" applyFont="1" applyBorder="1" applyAlignment="1" applyProtection="1">
      <alignment horizontal="center" vertical="center"/>
      <protection hidden="1"/>
    </xf>
    <xf numFmtId="0" fontId="24" fillId="0" borderId="37" xfId="0" applyNumberFormat="1" applyFont="1" applyBorder="1" applyAlignment="1" applyProtection="1">
      <alignment horizontal="center" vertical="center"/>
      <protection hidden="1"/>
    </xf>
    <xf numFmtId="0" fontId="24" fillId="0" borderId="28" xfId="0" applyNumberFormat="1" applyFont="1" applyBorder="1" applyAlignment="1" applyProtection="1">
      <alignment horizontal="center" vertical="center" wrapText="1"/>
      <protection hidden="1"/>
    </xf>
    <xf numFmtId="0" fontId="24" fillId="0" borderId="26" xfId="0" applyNumberFormat="1" applyFont="1" applyBorder="1" applyAlignment="1" applyProtection="1">
      <alignment horizontal="center" vertical="center" wrapText="1"/>
      <protection hidden="1"/>
    </xf>
    <xf numFmtId="0" fontId="24" fillId="0" borderId="24" xfId="0" applyNumberFormat="1" applyFont="1" applyBorder="1" applyAlignment="1" applyProtection="1">
      <alignment horizontal="center" vertical="center" wrapText="1"/>
      <protection hidden="1"/>
    </xf>
    <xf numFmtId="0" fontId="24" fillId="0" borderId="16" xfId="0" applyNumberFormat="1" applyFont="1" applyBorder="1" applyAlignment="1" applyProtection="1">
      <alignment horizontal="center" vertical="center" wrapText="1"/>
      <protection hidden="1"/>
    </xf>
    <xf numFmtId="0" fontId="24" fillId="4" borderId="26" xfId="0" applyNumberFormat="1" applyFont="1" applyFill="1" applyBorder="1" applyAlignment="1" applyProtection="1">
      <alignment horizontal="left" vertical="center" wrapText="1"/>
      <protection hidden="1"/>
    </xf>
    <xf numFmtId="0" fontId="24" fillId="4" borderId="25" xfId="0" applyNumberFormat="1" applyFont="1" applyFill="1" applyBorder="1" applyAlignment="1" applyProtection="1">
      <alignment horizontal="left" vertical="center" wrapText="1"/>
      <protection hidden="1"/>
    </xf>
    <xf numFmtId="0" fontId="24" fillId="4" borderId="22" xfId="0" applyNumberFormat="1" applyFont="1" applyFill="1" applyBorder="1" applyAlignment="1" applyProtection="1">
      <alignment horizontal="left" vertical="center" wrapText="1"/>
      <protection hidden="1"/>
    </xf>
    <xf numFmtId="0" fontId="24" fillId="4" borderId="21" xfId="0" applyNumberFormat="1" applyFont="1" applyFill="1" applyBorder="1" applyAlignment="1" applyProtection="1">
      <alignment horizontal="left" vertical="center" wrapText="1"/>
      <protection hidden="1"/>
    </xf>
    <xf numFmtId="0" fontId="24" fillId="4" borderId="14" xfId="0" applyNumberFormat="1" applyFont="1" applyFill="1" applyBorder="1" applyAlignment="1" applyProtection="1">
      <alignment horizontal="left" vertical="center" wrapText="1"/>
      <protection hidden="1"/>
    </xf>
    <xf numFmtId="0" fontId="24" fillId="4" borderId="13" xfId="0" applyNumberFormat="1" applyFont="1" applyFill="1" applyBorder="1" applyAlignment="1" applyProtection="1">
      <alignment horizontal="left" vertical="center" wrapText="1"/>
      <protection hidden="1"/>
    </xf>
    <xf numFmtId="38" fontId="24" fillId="4" borderId="48" xfId="11" applyFont="1" applyFill="1" applyBorder="1" applyAlignment="1" applyProtection="1">
      <alignment horizontal="center" vertical="center"/>
      <protection hidden="1"/>
    </xf>
    <xf numFmtId="38" fontId="24" fillId="4" borderId="55" xfId="11" applyFont="1" applyFill="1" applyBorder="1" applyAlignment="1" applyProtection="1">
      <alignment horizontal="center" vertical="center"/>
      <protection hidden="1"/>
    </xf>
    <xf numFmtId="0" fontId="24" fillId="0" borderId="43" xfId="0" applyNumberFormat="1" applyFont="1" applyFill="1" applyBorder="1" applyAlignment="1" applyProtection="1">
      <alignment horizontal="center" vertical="center"/>
      <protection hidden="1"/>
    </xf>
    <xf numFmtId="0" fontId="24" fillId="0" borderId="27" xfId="0" applyNumberFormat="1" applyFont="1" applyFill="1" applyBorder="1" applyAlignment="1" applyProtection="1">
      <alignment horizontal="center" vertical="center"/>
      <protection hidden="1"/>
    </xf>
    <xf numFmtId="0" fontId="24" fillId="0" borderId="41" xfId="0" applyNumberFormat="1" applyFont="1" applyBorder="1" applyAlignment="1" applyProtection="1">
      <alignment horizontal="center" vertical="center"/>
      <protection hidden="1"/>
    </xf>
    <xf numFmtId="0" fontId="24" fillId="3" borderId="23" xfId="0" applyNumberFormat="1" applyFont="1" applyFill="1" applyBorder="1" applyAlignment="1" applyProtection="1">
      <alignment horizontal="center" vertical="center" shrinkToFit="1"/>
      <protection locked="0" hidden="1"/>
    </xf>
    <xf numFmtId="0" fontId="24" fillId="3" borderId="22" xfId="0" applyNumberFormat="1" applyFont="1" applyFill="1" applyBorder="1" applyAlignment="1" applyProtection="1">
      <alignment horizontal="center" vertical="center" shrinkToFit="1"/>
      <protection locked="0" hidden="1"/>
    </xf>
    <xf numFmtId="0" fontId="24" fillId="0" borderId="10" xfId="0" applyNumberFormat="1" applyFont="1" applyBorder="1" applyAlignment="1" applyProtection="1">
      <alignment horizontal="center" vertical="center"/>
      <protection hidden="1"/>
    </xf>
    <xf numFmtId="0" fontId="24" fillId="0" borderId="29" xfId="0" applyNumberFormat="1" applyFont="1" applyBorder="1" applyAlignment="1" applyProtection="1">
      <alignment horizontal="center" vertical="center"/>
      <protection hidden="1"/>
    </xf>
    <xf numFmtId="0" fontId="24" fillId="0" borderId="217" xfId="0" applyNumberFormat="1" applyFont="1" applyBorder="1" applyAlignment="1" applyProtection="1">
      <alignment horizontal="center" vertical="center"/>
      <protection hidden="1"/>
    </xf>
    <xf numFmtId="0" fontId="24" fillId="0" borderId="57" xfId="0" applyNumberFormat="1" applyFont="1" applyBorder="1" applyAlignment="1" applyProtection="1">
      <alignment horizontal="center" vertical="center" wrapText="1"/>
      <protection hidden="1"/>
    </xf>
    <xf numFmtId="0" fontId="24" fillId="0" borderId="38" xfId="0" applyNumberFormat="1" applyFont="1" applyBorder="1" applyAlignment="1" applyProtection="1">
      <alignment horizontal="center" vertical="center" wrapText="1"/>
      <protection hidden="1"/>
    </xf>
    <xf numFmtId="0" fontId="24" fillId="0" borderId="40" xfId="0" applyNumberFormat="1" applyFont="1" applyBorder="1" applyAlignment="1" applyProtection="1">
      <alignment horizontal="center" vertical="center" wrapText="1"/>
      <protection hidden="1"/>
    </xf>
    <xf numFmtId="0" fontId="24" fillId="0" borderId="35" xfId="0" applyNumberFormat="1" applyFont="1" applyBorder="1" applyAlignment="1" applyProtection="1">
      <alignment horizontal="center" vertical="center" wrapText="1"/>
      <protection hidden="1"/>
    </xf>
    <xf numFmtId="0" fontId="24" fillId="0" borderId="0" xfId="0" applyNumberFormat="1" applyFont="1" applyBorder="1" applyAlignment="1" applyProtection="1">
      <alignment horizontal="center" vertical="center" wrapText="1"/>
      <protection hidden="1"/>
    </xf>
    <xf numFmtId="0" fontId="24" fillId="0" borderId="34" xfId="0" applyNumberFormat="1" applyFont="1" applyBorder="1" applyAlignment="1" applyProtection="1">
      <alignment horizontal="center" vertical="center" wrapText="1"/>
      <protection hidden="1"/>
    </xf>
    <xf numFmtId="0" fontId="24" fillId="0" borderId="58" xfId="0" applyNumberFormat="1" applyFont="1" applyBorder="1" applyAlignment="1" applyProtection="1">
      <alignment horizontal="center" vertical="center" wrapText="1"/>
      <protection hidden="1"/>
    </xf>
    <xf numFmtId="0" fontId="24" fillId="0" borderId="10" xfId="0" applyNumberFormat="1" applyFont="1" applyBorder="1" applyAlignment="1" applyProtection="1">
      <alignment horizontal="center" vertical="center" wrapText="1"/>
      <protection hidden="1"/>
    </xf>
    <xf numFmtId="0" fontId="24" fillId="0" borderId="29" xfId="0" applyNumberFormat="1" applyFont="1" applyBorder="1" applyAlignment="1" applyProtection="1">
      <alignment horizontal="center" vertical="center" wrapText="1"/>
      <protection hidden="1"/>
    </xf>
    <xf numFmtId="0" fontId="24" fillId="4" borderId="39" xfId="0" applyNumberFormat="1" applyFont="1" applyFill="1" applyBorder="1" applyAlignment="1" applyProtection="1">
      <alignment horizontal="left" vertical="center" wrapText="1"/>
      <protection hidden="1"/>
    </xf>
    <xf numFmtId="0" fontId="24" fillId="4" borderId="38" xfId="0" applyNumberFormat="1" applyFont="1" applyFill="1" applyBorder="1" applyAlignment="1" applyProtection="1">
      <alignment horizontal="left" vertical="center" wrapText="1"/>
      <protection hidden="1"/>
    </xf>
    <xf numFmtId="0" fontId="24" fillId="4" borderId="37" xfId="0" applyNumberFormat="1" applyFont="1" applyFill="1" applyBorder="1" applyAlignment="1" applyProtection="1">
      <alignment horizontal="left" vertical="center" wrapText="1"/>
      <protection hidden="1"/>
    </xf>
    <xf numFmtId="0" fontId="24" fillId="4" borderId="18" xfId="0" applyNumberFormat="1" applyFont="1" applyFill="1" applyBorder="1" applyAlignment="1" applyProtection="1">
      <alignment horizontal="left" vertical="center" wrapText="1"/>
      <protection hidden="1"/>
    </xf>
    <xf numFmtId="0" fontId="24" fillId="4" borderId="0" xfId="0" applyNumberFormat="1" applyFont="1" applyFill="1" applyBorder="1" applyAlignment="1" applyProtection="1">
      <alignment horizontal="left" vertical="center" wrapText="1"/>
      <protection hidden="1"/>
    </xf>
    <xf numFmtId="0" fontId="24" fillId="4" borderId="17" xfId="0" applyNumberFormat="1" applyFont="1" applyFill="1" applyBorder="1" applyAlignment="1" applyProtection="1">
      <alignment horizontal="left" vertical="center" wrapText="1"/>
      <protection hidden="1"/>
    </xf>
    <xf numFmtId="0" fontId="24" fillId="4" borderId="11" xfId="0" applyNumberFormat="1" applyFont="1" applyFill="1" applyBorder="1" applyAlignment="1" applyProtection="1">
      <alignment horizontal="left" vertical="center" wrapText="1"/>
      <protection hidden="1"/>
    </xf>
    <xf numFmtId="0" fontId="24" fillId="4" borderId="10" xfId="0" applyNumberFormat="1" applyFont="1" applyFill="1" applyBorder="1" applyAlignment="1" applyProtection="1">
      <alignment horizontal="left" vertical="center" wrapText="1"/>
      <protection hidden="1"/>
    </xf>
    <xf numFmtId="0" fontId="24" fillId="4" borderId="9" xfId="0" applyNumberFormat="1" applyFont="1" applyFill="1" applyBorder="1" applyAlignment="1" applyProtection="1">
      <alignment horizontal="left" vertical="center" wrapText="1"/>
      <protection hidden="1"/>
    </xf>
    <xf numFmtId="0" fontId="24" fillId="0" borderId="23" xfId="0" applyNumberFormat="1" applyFont="1" applyFill="1" applyBorder="1" applyAlignment="1" applyProtection="1">
      <alignment horizontal="center" vertical="center"/>
      <protection locked="0" hidden="1"/>
    </xf>
    <xf numFmtId="0" fontId="24" fillId="0" borderId="22"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left" vertical="center"/>
      <protection hidden="1"/>
    </xf>
    <xf numFmtId="0" fontId="24" fillId="0" borderId="17" xfId="0" applyNumberFormat="1" applyFont="1" applyFill="1" applyBorder="1" applyAlignment="1" applyProtection="1">
      <alignment horizontal="left" vertical="center"/>
      <protection hidden="1"/>
    </xf>
    <xf numFmtId="38" fontId="24" fillId="6" borderId="45" xfId="11" applyFont="1" applyFill="1" applyBorder="1" applyAlignment="1" applyProtection="1">
      <alignment horizontal="center" vertical="center"/>
      <protection hidden="1"/>
    </xf>
    <xf numFmtId="38" fontId="24" fillId="6" borderId="44" xfId="1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center" vertical="center"/>
      <protection locked="0" hidden="1"/>
    </xf>
    <xf numFmtId="0" fontId="24" fillId="3" borderId="4" xfId="0" applyNumberFormat="1" applyFont="1" applyFill="1" applyBorder="1" applyAlignment="1" applyProtection="1">
      <alignment horizontal="center" vertical="center"/>
      <protection locked="0" hidden="1"/>
    </xf>
    <xf numFmtId="0" fontId="24" fillId="3" borderId="8" xfId="0" applyNumberFormat="1" applyFont="1" applyFill="1" applyBorder="1" applyAlignment="1" applyProtection="1">
      <alignment horizontal="center" vertical="center"/>
      <protection locked="0" hidden="1"/>
    </xf>
    <xf numFmtId="0" fontId="24" fillId="4" borderId="0" xfId="0" applyNumberFormat="1" applyFont="1" applyFill="1" applyBorder="1" applyAlignment="1" applyProtection="1">
      <alignment horizontal="center" vertical="center"/>
      <protection locked="0" hidden="1"/>
    </xf>
    <xf numFmtId="0" fontId="24" fillId="0" borderId="39" xfId="0" applyNumberFormat="1" applyFont="1" applyBorder="1" applyAlignment="1" applyProtection="1">
      <alignment horizontal="center" vertical="center" wrapText="1"/>
      <protection hidden="1"/>
    </xf>
    <xf numFmtId="0" fontId="24" fillId="0" borderId="40" xfId="0" applyNumberFormat="1" applyFont="1" applyBorder="1" applyAlignment="1" applyProtection="1">
      <alignment horizontal="center" vertical="center"/>
      <protection hidden="1"/>
    </xf>
    <xf numFmtId="0" fontId="24" fillId="0" borderId="18" xfId="0" applyNumberFormat="1" applyFont="1" applyBorder="1" applyAlignment="1" applyProtection="1">
      <alignment horizontal="center" vertical="center"/>
      <protection hidden="1"/>
    </xf>
    <xf numFmtId="0" fontId="24" fillId="0" borderId="34" xfId="0" applyNumberFormat="1" applyFont="1" applyBorder="1" applyAlignment="1" applyProtection="1">
      <alignment horizontal="center" vertical="center"/>
      <protection hidden="1"/>
    </xf>
    <xf numFmtId="0" fontId="24" fillId="0" borderId="6" xfId="0" applyNumberFormat="1" applyFont="1" applyBorder="1" applyAlignment="1" applyProtection="1">
      <alignment horizontal="center" vertical="center"/>
      <protection hidden="1"/>
    </xf>
    <xf numFmtId="0" fontId="24" fillId="0" borderId="39" xfId="0" applyNumberFormat="1" applyFont="1" applyBorder="1" applyAlignment="1" applyProtection="1">
      <alignment horizontal="center" vertical="center"/>
      <protection hidden="1"/>
    </xf>
    <xf numFmtId="0" fontId="24" fillId="0" borderId="17" xfId="0" applyNumberFormat="1" applyFont="1" applyBorder="1" applyAlignment="1" applyProtection="1">
      <alignment horizontal="center" vertical="center"/>
      <protection hidden="1"/>
    </xf>
    <xf numFmtId="0" fontId="24" fillId="0" borderId="32" xfId="0" applyNumberFormat="1" applyFont="1" applyBorder="1" applyAlignment="1" applyProtection="1">
      <alignment horizontal="center" vertical="center"/>
      <protection hidden="1"/>
    </xf>
    <xf numFmtId="0" fontId="24" fillId="0" borderId="2" xfId="0" applyNumberFormat="1" applyFont="1" applyBorder="1" applyAlignment="1" applyProtection="1">
      <alignment horizontal="center" vertical="center"/>
      <protection hidden="1"/>
    </xf>
    <xf numFmtId="0" fontId="24" fillId="0" borderId="2" xfId="0" applyNumberFormat="1" applyFont="1" applyBorder="1" applyAlignment="1" applyProtection="1">
      <alignment horizontal="center" vertical="center" wrapText="1"/>
      <protection hidden="1"/>
    </xf>
    <xf numFmtId="0" fontId="24" fillId="0" borderId="2" xfId="0" applyNumberFormat="1" applyFont="1" applyFill="1" applyBorder="1" applyAlignment="1" applyProtection="1">
      <alignment horizontal="center" vertical="center"/>
      <protection hidden="1"/>
    </xf>
    <xf numFmtId="0" fontId="24" fillId="0" borderId="30" xfId="0" applyNumberFormat="1" applyFont="1" applyFill="1" applyBorder="1" applyAlignment="1" applyProtection="1">
      <alignment horizontal="center" vertical="center"/>
      <protection hidden="1"/>
    </xf>
    <xf numFmtId="0" fontId="24" fillId="0" borderId="6" xfId="0" applyNumberFormat="1" applyFont="1" applyFill="1" applyBorder="1" applyAlignment="1" applyProtection="1">
      <alignment horizontal="center" vertical="center"/>
      <protection hidden="1"/>
    </xf>
    <xf numFmtId="0" fontId="24" fillId="0" borderId="22" xfId="0" applyNumberFormat="1" applyFont="1" applyFill="1" applyBorder="1" applyAlignment="1" applyProtection="1">
      <alignment horizontal="center" vertical="center"/>
      <protection hidden="1"/>
    </xf>
    <xf numFmtId="0" fontId="24" fillId="6" borderId="35" xfId="0" applyNumberFormat="1" applyFont="1" applyFill="1" applyBorder="1" applyAlignment="1" applyProtection="1">
      <alignment horizontal="center" vertical="center" wrapText="1"/>
      <protection hidden="1"/>
    </xf>
    <xf numFmtId="0" fontId="24" fillId="6" borderId="0" xfId="0" applyNumberFormat="1" applyFont="1" applyFill="1" applyBorder="1" applyAlignment="1" applyProtection="1">
      <alignment horizontal="center" vertical="center" wrapText="1"/>
      <protection hidden="1"/>
    </xf>
    <xf numFmtId="0" fontId="24" fillId="6" borderId="34" xfId="0" applyNumberFormat="1" applyFont="1" applyFill="1" applyBorder="1" applyAlignment="1" applyProtection="1">
      <alignment horizontal="center" vertical="center" wrapText="1"/>
      <protection hidden="1"/>
    </xf>
    <xf numFmtId="0" fontId="24" fillId="0" borderId="4" xfId="0" applyNumberFormat="1" applyFont="1" applyBorder="1" applyAlignment="1" applyProtection="1">
      <alignment horizontal="center" vertical="center" wrapText="1"/>
      <protection hidden="1"/>
    </xf>
    <xf numFmtId="0" fontId="24" fillId="0" borderId="18" xfId="0" applyNumberFormat="1" applyFont="1" applyBorder="1" applyAlignment="1" applyProtection="1">
      <alignment horizontal="center" vertical="center" wrapText="1"/>
      <protection hidden="1"/>
    </xf>
    <xf numFmtId="0" fontId="24" fillId="0" borderId="6" xfId="0" applyNumberFormat="1" applyFont="1" applyBorder="1" applyAlignment="1" applyProtection="1">
      <alignment horizontal="center" vertical="center" wrapText="1"/>
      <protection hidden="1"/>
    </xf>
    <xf numFmtId="0" fontId="24" fillId="0" borderId="8" xfId="0" applyNumberFormat="1" applyFont="1" applyBorder="1" applyAlignment="1" applyProtection="1">
      <alignment horizontal="center" vertical="center" wrapText="1"/>
      <protection hidden="1"/>
    </xf>
    <xf numFmtId="0" fontId="24" fillId="0" borderId="2" xfId="0" applyNumberFormat="1" applyFont="1" applyFill="1" applyBorder="1" applyAlignment="1" applyProtection="1">
      <alignment horizontal="center" vertical="center" wrapText="1"/>
      <protection hidden="1"/>
    </xf>
    <xf numFmtId="0" fontId="24" fillId="0" borderId="18" xfId="0" applyNumberFormat="1" applyFont="1" applyFill="1" applyBorder="1" applyAlignment="1" applyProtection="1">
      <alignment horizontal="center" vertical="center" wrapText="1"/>
      <protection hidden="1"/>
    </xf>
    <xf numFmtId="0" fontId="24" fillId="0" borderId="34" xfId="0" applyNumberFormat="1" applyFont="1" applyFill="1" applyBorder="1" applyAlignment="1" applyProtection="1">
      <alignment horizontal="center" vertical="center" wrapText="1"/>
      <protection hidden="1"/>
    </xf>
    <xf numFmtId="0" fontId="24" fillId="0" borderId="6" xfId="0" applyNumberFormat="1" applyFont="1" applyFill="1" applyBorder="1" applyAlignment="1" applyProtection="1">
      <alignment horizontal="center" vertical="center" wrapText="1"/>
      <protection hidden="1"/>
    </xf>
    <xf numFmtId="0" fontId="24" fillId="6" borderId="35" xfId="0" applyNumberFormat="1" applyFont="1" applyFill="1" applyBorder="1" applyAlignment="1" applyProtection="1">
      <alignment horizontal="left" vertical="center"/>
      <protection hidden="1"/>
    </xf>
    <xf numFmtId="0" fontId="24" fillId="6" borderId="0" xfId="0" applyNumberFormat="1" applyFont="1" applyFill="1" applyBorder="1" applyAlignment="1" applyProtection="1">
      <alignment horizontal="left" vertical="center"/>
      <protection hidden="1"/>
    </xf>
    <xf numFmtId="0" fontId="24" fillId="6" borderId="34" xfId="0" applyNumberFormat="1" applyFont="1" applyFill="1" applyBorder="1" applyAlignment="1" applyProtection="1">
      <alignment horizontal="left" vertical="center"/>
      <protection hidden="1"/>
    </xf>
    <xf numFmtId="0" fontId="24" fillId="0" borderId="39" xfId="0" applyNumberFormat="1" applyFont="1" applyBorder="1" applyAlignment="1" applyProtection="1">
      <alignment horizontal="distributed" vertical="center" indent="10"/>
      <protection hidden="1"/>
    </xf>
    <xf numFmtId="0" fontId="24" fillId="0" borderId="38" xfId="0" applyNumberFormat="1" applyFont="1" applyBorder="1" applyAlignment="1" applyProtection="1">
      <alignment horizontal="distributed" vertical="center" indent="10"/>
      <protection hidden="1"/>
    </xf>
    <xf numFmtId="0" fontId="24" fillId="0" borderId="40" xfId="0" applyNumberFormat="1" applyFont="1" applyBorder="1" applyAlignment="1" applyProtection="1">
      <alignment horizontal="distributed" vertical="center" indent="10"/>
      <protection hidden="1"/>
    </xf>
    <xf numFmtId="0" fontId="24" fillId="0" borderId="6" xfId="0" applyNumberFormat="1" applyFont="1" applyBorder="1" applyAlignment="1" applyProtection="1">
      <alignment horizontal="distributed" vertical="center" indent="10"/>
      <protection hidden="1"/>
    </xf>
    <xf numFmtId="0" fontId="24" fillId="0" borderId="7" xfId="0" applyNumberFormat="1" applyFont="1" applyBorder="1" applyAlignment="1" applyProtection="1">
      <alignment horizontal="distributed" vertical="center" indent="10"/>
      <protection hidden="1"/>
    </xf>
    <xf numFmtId="0" fontId="24" fillId="0" borderId="8" xfId="0" applyNumberFormat="1" applyFont="1" applyBorder="1" applyAlignment="1" applyProtection="1">
      <alignment horizontal="distributed" vertical="center" indent="10"/>
      <protection hidden="1"/>
    </xf>
    <xf numFmtId="0" fontId="24" fillId="4" borderId="2" xfId="0" applyNumberFormat="1" applyFont="1" applyFill="1" applyBorder="1" applyAlignment="1" applyProtection="1">
      <alignment horizontal="center" vertical="center"/>
      <protection hidden="1"/>
    </xf>
    <xf numFmtId="0" fontId="24" fillId="4" borderId="4" xfId="0" applyNumberFormat="1" applyFont="1" applyFill="1" applyBorder="1" applyAlignment="1" applyProtection="1">
      <alignment horizontal="center" vertical="center"/>
      <protection hidden="1"/>
    </xf>
    <xf numFmtId="0" fontId="24" fillId="4" borderId="8" xfId="0" applyNumberFormat="1" applyFont="1" applyFill="1" applyBorder="1" applyAlignment="1" applyProtection="1">
      <alignment horizontal="center" vertical="center"/>
      <protection hidden="1"/>
    </xf>
    <xf numFmtId="0" fontId="24" fillId="0" borderId="11" xfId="0" applyNumberFormat="1" applyFont="1" applyBorder="1" applyAlignment="1" applyProtection="1">
      <alignment horizontal="center" vertical="center"/>
      <protection hidden="1"/>
    </xf>
    <xf numFmtId="0" fontId="24" fillId="0" borderId="36" xfId="6" applyFont="1" applyBorder="1" applyAlignment="1" applyProtection="1">
      <alignment horizontal="distributed" vertical="center" indent="2"/>
      <protection hidden="1"/>
    </xf>
    <xf numFmtId="0" fontId="24" fillId="0" borderId="3" xfId="6" applyFont="1" applyBorder="1" applyAlignment="1" applyProtection="1">
      <alignment horizontal="distributed" vertical="center" indent="2"/>
      <protection hidden="1"/>
    </xf>
    <xf numFmtId="0" fontId="24" fillId="0" borderId="35" xfId="6" applyFont="1" applyBorder="1" applyAlignment="1" applyProtection="1">
      <alignment horizontal="distributed" vertical="center" indent="2"/>
      <protection hidden="1"/>
    </xf>
    <xf numFmtId="0" fontId="24" fillId="0" borderId="0" xfId="6" applyFont="1" applyAlignment="1" applyProtection="1">
      <alignment horizontal="distributed" vertical="center" indent="2"/>
      <protection hidden="1"/>
    </xf>
    <xf numFmtId="0" fontId="24" fillId="0" borderId="0" xfId="0" applyNumberFormat="1" applyFont="1" applyBorder="1" applyAlignment="1" applyProtection="1">
      <alignment horizontal="center" vertical="center"/>
      <protection hidden="1"/>
    </xf>
    <xf numFmtId="0" fontId="24" fillId="0" borderId="239" xfId="0" applyNumberFormat="1" applyFont="1" applyBorder="1" applyAlignment="1" applyProtection="1">
      <alignment horizontal="center" vertical="center"/>
      <protection hidden="1"/>
    </xf>
    <xf numFmtId="0" fontId="24" fillId="0" borderId="246" xfId="0" applyNumberFormat="1" applyFont="1" applyBorder="1" applyAlignment="1" applyProtection="1">
      <alignment horizontal="center" vertical="center"/>
      <protection hidden="1"/>
    </xf>
    <xf numFmtId="0" fontId="24" fillId="0" borderId="242" xfId="0" applyNumberFormat="1" applyFont="1" applyBorder="1" applyAlignment="1" applyProtection="1">
      <alignment horizontal="center" vertical="center"/>
      <protection hidden="1"/>
    </xf>
    <xf numFmtId="0" fontId="24" fillId="0" borderId="247" xfId="0" applyNumberFormat="1" applyFont="1" applyBorder="1" applyAlignment="1" applyProtection="1">
      <alignment horizontal="center" vertical="center"/>
      <protection hidden="1"/>
    </xf>
    <xf numFmtId="0" fontId="24" fillId="3" borderId="39" xfId="0" applyNumberFormat="1" applyFont="1" applyFill="1" applyBorder="1" applyAlignment="1" applyProtection="1">
      <alignment horizontal="center" vertical="center"/>
      <protection locked="0" hidden="1"/>
    </xf>
    <xf numFmtId="0" fontId="24" fillId="3" borderId="38" xfId="0" applyNumberFormat="1" applyFont="1" applyFill="1" applyBorder="1" applyAlignment="1" applyProtection="1">
      <alignment horizontal="center" vertical="center"/>
      <protection locked="0" hidden="1"/>
    </xf>
    <xf numFmtId="0" fontId="24" fillId="3" borderId="40" xfId="0" applyNumberFormat="1" applyFont="1" applyFill="1" applyBorder="1" applyAlignment="1" applyProtection="1">
      <alignment horizontal="center" vertical="center"/>
      <protection locked="0" hidden="1"/>
    </xf>
    <xf numFmtId="0" fontId="24" fillId="3" borderId="37" xfId="0" applyNumberFormat="1" applyFont="1" applyFill="1" applyBorder="1" applyAlignment="1" applyProtection="1">
      <alignment horizontal="center" vertical="center"/>
      <protection locked="0" hidden="1"/>
    </xf>
    <xf numFmtId="0" fontId="24" fillId="4" borderId="32" xfId="0" applyNumberFormat="1" applyFont="1" applyFill="1" applyBorder="1" applyAlignment="1" applyProtection="1">
      <alignment horizontal="center" vertical="center"/>
      <protection locked="0" hidden="1"/>
    </xf>
    <xf numFmtId="0" fontId="24" fillId="0" borderId="57" xfId="0" applyNumberFormat="1" applyFont="1" applyBorder="1" applyAlignment="1" applyProtection="1">
      <alignment horizontal="center" vertical="center"/>
      <protection hidden="1"/>
    </xf>
    <xf numFmtId="0" fontId="24" fillId="4" borderId="39" xfId="0" applyNumberFormat="1" applyFont="1" applyFill="1" applyBorder="1" applyAlignment="1" applyProtection="1">
      <alignment horizontal="center" vertical="center" wrapText="1"/>
      <protection hidden="1"/>
    </xf>
    <xf numFmtId="0" fontId="24" fillId="4" borderId="38" xfId="0" applyNumberFormat="1" applyFont="1" applyFill="1" applyBorder="1" applyAlignment="1" applyProtection="1">
      <alignment horizontal="center" vertical="center" wrapText="1"/>
      <protection hidden="1"/>
    </xf>
    <xf numFmtId="0" fontId="24" fillId="4" borderId="40" xfId="0" applyNumberFormat="1" applyFont="1" applyFill="1" applyBorder="1" applyAlignment="1" applyProtection="1">
      <alignment horizontal="center" vertical="center" wrapText="1"/>
      <protection hidden="1"/>
    </xf>
    <xf numFmtId="0" fontId="24" fillId="4" borderId="18" xfId="0" applyNumberFormat="1" applyFont="1" applyFill="1" applyBorder="1" applyAlignment="1" applyProtection="1">
      <alignment horizontal="center" vertical="center" wrapText="1"/>
      <protection hidden="1"/>
    </xf>
    <xf numFmtId="0" fontId="24" fillId="4" borderId="0" xfId="0" applyNumberFormat="1" applyFont="1" applyFill="1" applyBorder="1" applyAlignment="1" applyProtection="1">
      <alignment horizontal="center" vertical="center" wrapText="1"/>
      <protection hidden="1"/>
    </xf>
    <xf numFmtId="0" fontId="24" fillId="4" borderId="34" xfId="0" applyNumberFormat="1" applyFont="1" applyFill="1" applyBorder="1" applyAlignment="1" applyProtection="1">
      <alignment horizontal="center" vertical="center" wrapText="1"/>
      <protection hidden="1"/>
    </xf>
    <xf numFmtId="0" fontId="24" fillId="3" borderId="39" xfId="0" applyNumberFormat="1" applyFont="1" applyFill="1" applyBorder="1" applyAlignment="1" applyProtection="1">
      <alignment horizontal="center" vertical="center" wrapText="1"/>
      <protection locked="0" hidden="1"/>
    </xf>
    <xf numFmtId="0" fontId="24" fillId="3" borderId="38" xfId="0" applyNumberFormat="1" applyFont="1" applyFill="1" applyBorder="1" applyAlignment="1" applyProtection="1">
      <alignment horizontal="center" vertical="center" wrapText="1"/>
      <protection locked="0" hidden="1"/>
    </xf>
    <xf numFmtId="0" fontId="24" fillId="3" borderId="40" xfId="0" applyNumberFormat="1" applyFont="1" applyFill="1" applyBorder="1" applyAlignment="1" applyProtection="1">
      <alignment horizontal="center" vertical="center" wrapText="1"/>
      <protection locked="0" hidden="1"/>
    </xf>
    <xf numFmtId="0" fontId="24" fillId="3" borderId="6" xfId="0" applyNumberFormat="1" applyFont="1" applyFill="1" applyBorder="1" applyAlignment="1" applyProtection="1">
      <alignment horizontal="center" vertical="center" wrapText="1"/>
      <protection locked="0" hidden="1"/>
    </xf>
    <xf numFmtId="0" fontId="24" fillId="4" borderId="7" xfId="0" applyNumberFormat="1" applyFont="1" applyFill="1" applyBorder="1" applyAlignment="1" applyProtection="1">
      <alignment horizontal="center" vertical="center" wrapText="1"/>
      <protection locked="0" hidden="1"/>
    </xf>
    <xf numFmtId="0" fontId="24" fillId="3" borderId="8" xfId="0" applyNumberFormat="1" applyFont="1" applyFill="1" applyBorder="1" applyAlignment="1" applyProtection="1">
      <alignment horizontal="center" vertical="center" wrapText="1"/>
      <protection locked="0" hidden="1"/>
    </xf>
    <xf numFmtId="0" fontId="24" fillId="3" borderId="37" xfId="0" applyNumberFormat="1" applyFont="1" applyFill="1" applyBorder="1" applyAlignment="1" applyProtection="1">
      <alignment horizontal="center" vertical="center" wrapText="1"/>
      <protection locked="0" hidden="1"/>
    </xf>
    <xf numFmtId="0" fontId="24" fillId="4" borderId="32" xfId="0" applyNumberFormat="1" applyFont="1" applyFill="1" applyBorder="1" applyAlignment="1" applyProtection="1">
      <alignment horizontal="center" vertical="center" wrapText="1"/>
      <protection locked="0" hidden="1"/>
    </xf>
    <xf numFmtId="0" fontId="24" fillId="3" borderId="2" xfId="0" applyNumberFormat="1" applyFont="1" applyFill="1" applyBorder="1" applyAlignment="1" applyProtection="1">
      <alignment horizontal="center" vertical="center" wrapText="1"/>
      <protection locked="0" hidden="1"/>
    </xf>
    <xf numFmtId="0" fontId="24" fillId="3" borderId="3" xfId="0" applyNumberFormat="1" applyFont="1" applyFill="1" applyBorder="1" applyAlignment="1" applyProtection="1">
      <alignment horizontal="center" vertical="center" wrapText="1"/>
      <protection locked="0" hidden="1"/>
    </xf>
    <xf numFmtId="0" fontId="24" fillId="3" borderId="4" xfId="0" applyNumberFormat="1" applyFont="1" applyFill="1" applyBorder="1" applyAlignment="1" applyProtection="1">
      <alignment horizontal="center" vertical="center" wrapText="1"/>
      <protection locked="0" hidden="1"/>
    </xf>
    <xf numFmtId="0" fontId="24" fillId="3" borderId="7" xfId="0" applyNumberFormat="1" applyFont="1" applyFill="1" applyBorder="1" applyAlignment="1" applyProtection="1">
      <alignment horizontal="center" vertical="center" wrapText="1"/>
      <protection locked="0" hidden="1"/>
    </xf>
    <xf numFmtId="0" fontId="24" fillId="3" borderId="30" xfId="0" applyNumberFormat="1" applyFont="1" applyFill="1" applyBorder="1" applyAlignment="1" applyProtection="1">
      <alignment horizontal="center" vertical="center" wrapText="1"/>
      <protection locked="0" hidden="1"/>
    </xf>
    <xf numFmtId="0" fontId="24" fillId="3" borderId="32" xfId="0" applyNumberFormat="1" applyFont="1" applyFill="1" applyBorder="1" applyAlignment="1" applyProtection="1">
      <alignment horizontal="center" vertical="center" wrapText="1"/>
      <protection locked="0" hidden="1"/>
    </xf>
    <xf numFmtId="0" fontId="24" fillId="0" borderId="35" xfId="0" applyNumberFormat="1" applyFont="1" applyBorder="1" applyAlignment="1" applyProtection="1">
      <alignment horizontal="center" vertical="center"/>
      <protection hidden="1"/>
    </xf>
    <xf numFmtId="0" fontId="24" fillId="3" borderId="18" xfId="0" applyNumberFormat="1" applyFont="1" applyFill="1" applyBorder="1" applyAlignment="1" applyProtection="1">
      <alignment horizontal="center" vertical="center" wrapText="1"/>
      <protection locked="0" hidden="1"/>
    </xf>
    <xf numFmtId="0" fontId="24" fillId="4" borderId="0" xfId="0" applyNumberFormat="1" applyFont="1" applyFill="1" applyBorder="1" applyAlignment="1" applyProtection="1">
      <alignment horizontal="center" vertical="center" wrapText="1"/>
      <protection locked="0" hidden="1"/>
    </xf>
    <xf numFmtId="0" fontId="24" fillId="3" borderId="34" xfId="0" applyNumberFormat="1" applyFont="1" applyFill="1" applyBorder="1" applyAlignment="1" applyProtection="1">
      <alignment horizontal="center" vertical="center" wrapText="1"/>
      <protection locked="0" hidden="1"/>
    </xf>
    <xf numFmtId="0" fontId="24" fillId="3" borderId="17" xfId="0" applyNumberFormat="1" applyFont="1" applyFill="1" applyBorder="1" applyAlignment="1" applyProtection="1">
      <alignment horizontal="center" vertical="center" wrapText="1"/>
      <protection locked="0" hidden="1"/>
    </xf>
    <xf numFmtId="0" fontId="24" fillId="0" borderId="36" xfId="0" applyNumberFormat="1" applyFont="1" applyBorder="1" applyAlignment="1" applyProtection="1">
      <alignment horizontal="center" vertical="center" wrapText="1"/>
      <protection hidden="1"/>
    </xf>
    <xf numFmtId="0" fontId="24" fillId="0" borderId="33" xfId="0" applyNumberFormat="1" applyFont="1" applyBorder="1" applyAlignment="1" applyProtection="1">
      <alignment horizontal="center" vertical="center" wrapText="1"/>
      <protection hidden="1"/>
    </xf>
    <xf numFmtId="38" fontId="24" fillId="3" borderId="2" xfId="11" applyFont="1" applyFill="1" applyBorder="1" applyAlignment="1" applyProtection="1">
      <alignment horizontal="center" vertical="center"/>
      <protection locked="0" hidden="1"/>
    </xf>
    <xf numFmtId="38" fontId="24" fillId="3" borderId="3" xfId="11" applyFont="1" applyFill="1" applyBorder="1" applyAlignment="1" applyProtection="1">
      <alignment horizontal="center" vertical="center"/>
      <protection locked="0" hidden="1"/>
    </xf>
    <xf numFmtId="38" fontId="24" fillId="4" borderId="7" xfId="11" applyFont="1" applyFill="1" applyBorder="1" applyAlignment="1" applyProtection="1">
      <alignment horizontal="center" vertical="center"/>
      <protection locked="0" hidden="1"/>
    </xf>
    <xf numFmtId="0" fontId="24" fillId="0" borderId="17" xfId="0" applyNumberFormat="1" applyFont="1" applyFill="1" applyBorder="1" applyAlignment="1" applyProtection="1">
      <alignment horizontal="center" vertical="center"/>
      <protection hidden="1"/>
    </xf>
    <xf numFmtId="0" fontId="24" fillId="3" borderId="3" xfId="0" applyNumberFormat="1" applyFont="1" applyFill="1" applyBorder="1" applyAlignment="1" applyProtection="1">
      <alignment horizontal="center" vertical="center"/>
      <protection locked="0" hidden="1"/>
    </xf>
    <xf numFmtId="38" fontId="24" fillId="3" borderId="18" xfId="11" applyFont="1" applyFill="1" applyBorder="1" applyAlignment="1" applyProtection="1">
      <alignment horizontal="center" vertical="center"/>
      <protection locked="0" hidden="1"/>
    </xf>
    <xf numFmtId="38" fontId="24" fillId="4" borderId="0" xfId="11" applyFont="1" applyFill="1" applyBorder="1" applyAlignment="1" applyProtection="1">
      <alignment horizontal="center" vertical="center"/>
      <protection locked="0" hidden="1"/>
    </xf>
    <xf numFmtId="0" fontId="24" fillId="0" borderId="58" xfId="0" applyNumberFormat="1" applyFont="1" applyBorder="1" applyAlignment="1" applyProtection="1">
      <alignment horizontal="center" vertical="center"/>
      <protection hidden="1"/>
    </xf>
    <xf numFmtId="0" fontId="24" fillId="3" borderId="4" xfId="0" applyNumberFormat="1" applyFont="1" applyFill="1" applyBorder="1" applyAlignment="1" applyProtection="1">
      <alignment horizontal="left" vertical="center" wrapText="1"/>
      <protection locked="0" hidden="1"/>
    </xf>
    <xf numFmtId="0" fontId="24" fillId="3" borderId="18" xfId="0" applyNumberFormat="1" applyFont="1" applyFill="1" applyBorder="1" applyAlignment="1" applyProtection="1">
      <alignment horizontal="left" vertical="center" wrapText="1"/>
      <protection locked="0" hidden="1"/>
    </xf>
    <xf numFmtId="0" fontId="24" fillId="3" borderId="0" xfId="0" applyNumberFormat="1" applyFont="1" applyFill="1" applyBorder="1" applyAlignment="1" applyProtection="1">
      <alignment horizontal="left" vertical="center" wrapText="1"/>
      <protection locked="0" hidden="1"/>
    </xf>
    <xf numFmtId="0" fontId="24" fillId="3" borderId="34" xfId="0" applyNumberFormat="1" applyFont="1" applyFill="1" applyBorder="1" applyAlignment="1" applyProtection="1">
      <alignment horizontal="left" vertical="center" wrapText="1"/>
      <protection locked="0" hidden="1"/>
    </xf>
    <xf numFmtId="0" fontId="24" fillId="3" borderId="29" xfId="0" applyNumberFormat="1" applyFont="1" applyFill="1" applyBorder="1" applyAlignment="1" applyProtection="1">
      <alignment horizontal="left" vertical="center" wrapText="1"/>
      <protection locked="0" hidden="1"/>
    </xf>
    <xf numFmtId="0" fontId="24" fillId="4" borderId="11" xfId="0" applyNumberFormat="1" applyFont="1" applyFill="1" applyBorder="1" applyAlignment="1" applyProtection="1">
      <alignment horizontal="center" vertical="center"/>
      <protection hidden="1"/>
    </xf>
    <xf numFmtId="0" fontId="24" fillId="3" borderId="17" xfId="0" applyNumberFormat="1" applyFont="1" applyFill="1" applyBorder="1" applyAlignment="1" applyProtection="1">
      <alignment horizontal="left" vertical="center" wrapText="1"/>
      <protection locked="0" hidden="1"/>
    </xf>
    <xf numFmtId="0" fontId="24" fillId="4" borderId="30" xfId="0" applyNumberFormat="1" applyFont="1" applyFill="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hidden="1"/>
    </xf>
    <xf numFmtId="0" fontId="24" fillId="4" borderId="9" xfId="0" applyNumberFormat="1" applyFont="1" applyFill="1" applyBorder="1" applyAlignment="1" applyProtection="1">
      <alignment horizontal="center" vertical="center"/>
      <protection hidden="1"/>
    </xf>
    <xf numFmtId="0" fontId="29" fillId="0" borderId="36" xfId="0" applyNumberFormat="1" applyFont="1" applyBorder="1" applyAlignment="1" applyProtection="1">
      <alignment horizontal="center" vertical="center"/>
      <protection hidden="1"/>
    </xf>
    <xf numFmtId="0" fontId="29" fillId="0" borderId="3" xfId="0" applyNumberFormat="1" applyFont="1" applyBorder="1" applyAlignment="1" applyProtection="1">
      <alignment horizontal="center" vertical="center"/>
      <protection hidden="1"/>
    </xf>
    <xf numFmtId="0" fontId="29" fillId="0" borderId="4" xfId="0" applyNumberFormat="1" applyFont="1" applyBorder="1" applyAlignment="1" applyProtection="1">
      <alignment horizontal="center" vertical="center"/>
      <protection hidden="1"/>
    </xf>
    <xf numFmtId="0" fontId="29" fillId="0" borderId="58" xfId="0" applyNumberFormat="1" applyFont="1" applyBorder="1" applyAlignment="1" applyProtection="1">
      <alignment horizontal="center" vertical="center"/>
      <protection hidden="1"/>
    </xf>
    <xf numFmtId="0" fontId="29" fillId="0" borderId="10" xfId="0" applyNumberFormat="1" applyFont="1" applyBorder="1" applyAlignment="1" applyProtection="1">
      <alignment horizontal="center" vertical="center"/>
      <protection hidden="1"/>
    </xf>
    <xf numFmtId="0" fontId="29" fillId="0" borderId="29" xfId="0" applyNumberFormat="1" applyFont="1" applyBorder="1" applyAlignment="1" applyProtection="1">
      <alignment horizontal="center" vertical="center"/>
      <protection hidden="1"/>
    </xf>
    <xf numFmtId="0" fontId="24" fillId="6" borderId="2" xfId="0" applyNumberFormat="1" applyFont="1" applyFill="1" applyBorder="1" applyAlignment="1" applyProtection="1">
      <alignment horizontal="center" vertical="center"/>
      <protection hidden="1"/>
    </xf>
    <xf numFmtId="0" fontId="24" fillId="6" borderId="3" xfId="0" applyNumberFormat="1" applyFont="1" applyFill="1" applyBorder="1" applyAlignment="1" applyProtection="1">
      <alignment horizontal="center" vertical="center"/>
      <protection hidden="1"/>
    </xf>
    <xf numFmtId="0" fontId="24" fillId="6" borderId="4" xfId="0" applyNumberFormat="1" applyFont="1" applyFill="1" applyBorder="1" applyAlignment="1" applyProtection="1">
      <alignment horizontal="center" vertical="center"/>
      <protection hidden="1"/>
    </xf>
    <xf numFmtId="0" fontId="24" fillId="0" borderId="25" xfId="0" applyNumberFormat="1" applyFont="1" applyBorder="1" applyAlignment="1" applyProtection="1">
      <alignment horizontal="center" vertical="center"/>
      <protection hidden="1"/>
    </xf>
    <xf numFmtId="0" fontId="24" fillId="0" borderId="21" xfId="0" applyNumberFormat="1" applyFont="1" applyBorder="1" applyAlignment="1" applyProtection="1">
      <alignment horizontal="center" vertical="center"/>
      <protection hidden="1"/>
    </xf>
    <xf numFmtId="0" fontId="24" fillId="0" borderId="0" xfId="0" applyNumberFormat="1" applyFont="1" applyFill="1" applyBorder="1" applyAlignment="1" applyProtection="1">
      <alignment vertical="center"/>
      <protection hidden="1"/>
    </xf>
    <xf numFmtId="0" fontId="24" fillId="6" borderId="57" xfId="0" applyNumberFormat="1" applyFont="1" applyFill="1" applyBorder="1" applyAlignment="1" applyProtection="1">
      <alignment horizontal="right" vertical="center"/>
      <protection hidden="1"/>
    </xf>
    <xf numFmtId="0" fontId="24" fillId="6" borderId="38" xfId="0" applyNumberFormat="1" applyFont="1" applyFill="1" applyBorder="1" applyAlignment="1" applyProtection="1">
      <alignment horizontal="right" vertical="center"/>
      <protection hidden="1"/>
    </xf>
    <xf numFmtId="0" fontId="24" fillId="6" borderId="40" xfId="0" applyNumberFormat="1" applyFont="1" applyFill="1" applyBorder="1" applyAlignment="1" applyProtection="1">
      <alignment horizontal="right" vertical="center"/>
      <protection hidden="1"/>
    </xf>
    <xf numFmtId="0" fontId="24" fillId="6" borderId="33" xfId="0" applyNumberFormat="1" applyFont="1" applyFill="1" applyBorder="1" applyAlignment="1" applyProtection="1">
      <alignment horizontal="left" vertical="center"/>
      <protection hidden="1"/>
    </xf>
    <xf numFmtId="0" fontId="24" fillId="6" borderId="7" xfId="0" applyNumberFormat="1" applyFont="1" applyFill="1" applyBorder="1" applyAlignment="1" applyProtection="1">
      <alignment horizontal="left" vertical="center"/>
      <protection hidden="1"/>
    </xf>
    <xf numFmtId="0" fontId="24" fillId="6" borderId="8" xfId="0" applyNumberFormat="1" applyFont="1" applyFill="1" applyBorder="1" applyAlignment="1" applyProtection="1">
      <alignment horizontal="left" vertical="center"/>
      <protection hidden="1"/>
    </xf>
    <xf numFmtId="0" fontId="24" fillId="6" borderId="35" xfId="0" applyNumberFormat="1" applyFont="1" applyFill="1" applyBorder="1" applyAlignment="1" applyProtection="1">
      <alignment horizontal="center" vertical="center"/>
      <protection hidden="1"/>
    </xf>
    <xf numFmtId="0" fontId="24" fillId="6" borderId="0" xfId="0" applyNumberFormat="1" applyFont="1" applyFill="1" applyBorder="1" applyAlignment="1" applyProtection="1">
      <alignment horizontal="center" vertical="center"/>
      <protection hidden="1"/>
    </xf>
    <xf numFmtId="0" fontId="24" fillId="6" borderId="34" xfId="0" applyNumberFormat="1" applyFont="1" applyFill="1" applyBorder="1" applyAlignment="1" applyProtection="1">
      <alignment horizontal="center" vertical="center"/>
      <protection hidden="1"/>
    </xf>
    <xf numFmtId="0" fontId="24" fillId="6" borderId="31" xfId="0" applyNumberFormat="1" applyFont="1" applyFill="1" applyBorder="1" applyAlignment="1" applyProtection="1">
      <alignment horizontal="center" vertical="center"/>
      <protection hidden="1"/>
    </xf>
    <xf numFmtId="0" fontId="24" fillId="6" borderId="20" xfId="0" applyNumberFormat="1" applyFont="1" applyFill="1" applyBorder="1" applyAlignment="1" applyProtection="1">
      <alignment horizontal="center" vertical="center"/>
      <protection hidden="1"/>
    </xf>
    <xf numFmtId="0" fontId="24" fillId="0" borderId="2" xfId="0" applyNumberFormat="1" applyFont="1" applyFill="1" applyBorder="1" applyAlignment="1" applyProtection="1">
      <alignment horizontal="center" vertical="center" textRotation="255"/>
      <protection hidden="1"/>
    </xf>
    <xf numFmtId="0" fontId="24" fillId="0" borderId="4" xfId="0" applyNumberFormat="1" applyFont="1" applyFill="1" applyBorder="1" applyAlignment="1" applyProtection="1">
      <alignment horizontal="center" vertical="center" textRotation="255"/>
      <protection hidden="1"/>
    </xf>
    <xf numFmtId="0" fontId="24" fillId="0" borderId="18" xfId="0" applyNumberFormat="1" applyFont="1" applyFill="1" applyBorder="1" applyAlignment="1" applyProtection="1">
      <alignment horizontal="center" vertical="center" textRotation="255"/>
      <protection hidden="1"/>
    </xf>
    <xf numFmtId="0" fontId="24" fillId="0" borderId="34" xfId="0" applyNumberFormat="1" applyFont="1" applyFill="1" applyBorder="1" applyAlignment="1" applyProtection="1">
      <alignment horizontal="center" vertical="center" textRotation="255"/>
      <protection hidden="1"/>
    </xf>
    <xf numFmtId="0" fontId="24" fillId="0" borderId="6" xfId="0" applyNumberFormat="1" applyFont="1" applyFill="1" applyBorder="1" applyAlignment="1" applyProtection="1">
      <alignment horizontal="center" vertical="center" textRotation="255"/>
      <protection hidden="1"/>
    </xf>
    <xf numFmtId="0" fontId="24" fillId="0" borderId="8" xfId="0" applyNumberFormat="1" applyFont="1" applyFill="1" applyBorder="1" applyAlignment="1" applyProtection="1">
      <alignment horizontal="center" vertical="center" textRotation="255"/>
      <protection hidden="1"/>
    </xf>
    <xf numFmtId="0" fontId="24" fillId="6" borderId="47" xfId="0" applyNumberFormat="1" applyFont="1" applyFill="1" applyBorder="1" applyAlignment="1" applyProtection="1">
      <alignment horizontal="center" vertical="center"/>
      <protection hidden="1"/>
    </xf>
    <xf numFmtId="0" fontId="24" fillId="0" borderId="14" xfId="0" applyNumberFormat="1" applyFont="1" applyFill="1" applyBorder="1" applyAlignment="1" applyProtection="1">
      <alignment horizontal="center" vertical="center"/>
      <protection hidden="1"/>
    </xf>
    <xf numFmtId="0" fontId="24" fillId="6" borderId="12" xfId="0" applyNumberFormat="1" applyFont="1" applyFill="1" applyBorder="1" applyAlignment="1" applyProtection="1">
      <alignment horizontal="center" vertical="center"/>
      <protection hidden="1"/>
    </xf>
    <xf numFmtId="0" fontId="24" fillId="6" borderId="10"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horizontal="center" vertical="center"/>
      <protection locked="0" hidden="1"/>
    </xf>
    <xf numFmtId="0" fontId="24" fillId="4" borderId="10" xfId="0" applyNumberFormat="1" applyFont="1" applyFill="1" applyBorder="1" applyAlignment="1" applyProtection="1">
      <alignment horizontal="center" vertical="center"/>
      <protection locked="0" hidden="1"/>
    </xf>
    <xf numFmtId="0" fontId="24" fillId="6" borderId="3" xfId="0" applyNumberFormat="1" applyFont="1" applyFill="1" applyBorder="1" applyAlignment="1" applyProtection="1">
      <alignment horizontal="left" vertical="center"/>
      <protection hidden="1"/>
    </xf>
    <xf numFmtId="0" fontId="24" fillId="6" borderId="10" xfId="0" applyNumberFormat="1" applyFont="1" applyFill="1" applyBorder="1" applyAlignment="1" applyProtection="1">
      <alignment horizontal="left" vertical="center"/>
      <protection hidden="1"/>
    </xf>
    <xf numFmtId="0" fontId="24" fillId="3" borderId="36" xfId="0" applyNumberFormat="1" applyFont="1" applyFill="1" applyBorder="1" applyAlignment="1" applyProtection="1">
      <alignment horizontal="center" vertical="center"/>
      <protection locked="0" hidden="1"/>
    </xf>
    <xf numFmtId="0" fontId="24" fillId="4" borderId="23" xfId="0" applyNumberFormat="1" applyFont="1" applyFill="1" applyBorder="1" applyAlignment="1" applyProtection="1">
      <alignment horizontal="left" vertical="center" wrapText="1"/>
      <protection locked="0" hidden="1"/>
    </xf>
    <xf numFmtId="0" fontId="24" fillId="4" borderId="2" xfId="0" applyNumberFormat="1" applyFont="1" applyFill="1" applyBorder="1" applyAlignment="1" applyProtection="1">
      <alignment horizontal="left" vertical="center"/>
      <protection locked="0" hidden="1"/>
    </xf>
    <xf numFmtId="0" fontId="24" fillId="4" borderId="3" xfId="0" applyNumberFormat="1" applyFont="1" applyFill="1" applyBorder="1" applyAlignment="1" applyProtection="1">
      <alignment horizontal="left" vertical="center"/>
      <protection locked="0" hidden="1"/>
    </xf>
    <xf numFmtId="0" fontId="24" fillId="4" borderId="4" xfId="0" applyNumberFormat="1" applyFont="1" applyFill="1" applyBorder="1" applyAlignment="1" applyProtection="1">
      <alignment horizontal="left" vertical="center"/>
      <protection locked="0" hidden="1"/>
    </xf>
    <xf numFmtId="0" fontId="24" fillId="4" borderId="6" xfId="0" applyNumberFormat="1" applyFont="1" applyFill="1" applyBorder="1" applyAlignment="1" applyProtection="1">
      <alignment horizontal="left" vertical="center"/>
      <protection locked="0" hidden="1"/>
    </xf>
    <xf numFmtId="0" fontId="24" fillId="4" borderId="7" xfId="0" applyNumberFormat="1" applyFont="1" applyFill="1" applyBorder="1" applyAlignment="1" applyProtection="1">
      <alignment horizontal="left" vertical="center"/>
      <protection locked="0" hidden="1"/>
    </xf>
    <xf numFmtId="0" fontId="24" fillId="4" borderId="8" xfId="0" applyNumberFormat="1" applyFont="1" applyFill="1" applyBorder="1" applyAlignment="1" applyProtection="1">
      <alignment horizontal="left" vertical="center"/>
      <protection locked="0" hidden="1"/>
    </xf>
    <xf numFmtId="0" fontId="24" fillId="4" borderId="54" xfId="0" applyNumberFormat="1" applyFont="1" applyFill="1" applyBorder="1" applyAlignment="1" applyProtection="1">
      <alignment horizontal="left" vertical="center" wrapText="1"/>
      <protection locked="0" hidden="1"/>
    </xf>
    <xf numFmtId="0" fontId="24" fillId="0" borderId="11" xfId="0" applyNumberFormat="1" applyFont="1" applyFill="1" applyBorder="1" applyAlignment="1" applyProtection="1">
      <alignment horizontal="center" vertical="center"/>
      <protection hidden="1"/>
    </xf>
    <xf numFmtId="0" fontId="24" fillId="0" borderId="9" xfId="0" applyNumberFormat="1" applyFont="1" applyFill="1" applyBorder="1" applyAlignment="1" applyProtection="1">
      <alignment horizontal="center" vertical="center"/>
      <protection hidden="1"/>
    </xf>
    <xf numFmtId="0" fontId="24" fillId="0" borderId="39" xfId="0" applyNumberFormat="1" applyFont="1" applyFill="1" applyBorder="1" applyAlignment="1" applyProtection="1">
      <alignment horizontal="center" vertical="center"/>
      <protection hidden="1"/>
    </xf>
    <xf numFmtId="0" fontId="24" fillId="0" borderId="132" xfId="0" applyNumberFormat="1" applyFont="1" applyFill="1" applyBorder="1" applyAlignment="1" applyProtection="1">
      <alignment horizontal="center" vertical="center"/>
      <protection hidden="1"/>
    </xf>
    <xf numFmtId="0" fontId="24" fillId="4" borderId="21" xfId="0" applyNumberFormat="1" applyFont="1" applyFill="1" applyBorder="1" applyAlignment="1" applyProtection="1">
      <alignment horizontal="left" vertical="center" wrapText="1"/>
      <protection locked="0" hidden="1"/>
    </xf>
    <xf numFmtId="0" fontId="24" fillId="4" borderId="38" xfId="0" applyNumberFormat="1" applyFont="1" applyFill="1" applyBorder="1" applyAlignment="1" applyProtection="1">
      <alignment horizontal="center" vertical="center"/>
      <protection hidden="1"/>
    </xf>
    <xf numFmtId="0" fontId="24" fillId="4" borderId="14" xfId="0" applyNumberFormat="1" applyFont="1" applyFill="1" applyBorder="1" applyAlignment="1" applyProtection="1">
      <alignment horizontal="left" vertical="center"/>
      <protection locked="0" hidden="1"/>
    </xf>
    <xf numFmtId="0" fontId="24" fillId="4" borderId="14" xfId="0" applyNumberFormat="1" applyFont="1" applyFill="1" applyBorder="1" applyAlignment="1" applyProtection="1">
      <alignment horizontal="left" vertical="center" wrapText="1"/>
      <protection locked="0" hidden="1"/>
    </xf>
    <xf numFmtId="0" fontId="24" fillId="4" borderId="52" xfId="0" applyNumberFormat="1" applyFont="1" applyFill="1" applyBorder="1" applyAlignment="1" applyProtection="1">
      <alignment horizontal="left" vertical="center" wrapText="1"/>
      <protection locked="0" hidden="1"/>
    </xf>
    <xf numFmtId="0" fontId="24" fillId="4" borderId="11" xfId="0" applyNumberFormat="1" applyFont="1" applyFill="1" applyBorder="1" applyAlignment="1" applyProtection="1">
      <alignment horizontal="left" vertical="center"/>
      <protection locked="0" hidden="1"/>
    </xf>
    <xf numFmtId="0" fontId="24" fillId="4" borderId="10" xfId="0" applyNumberFormat="1" applyFont="1" applyFill="1" applyBorder="1" applyAlignment="1" applyProtection="1">
      <alignment horizontal="left" vertical="center"/>
      <protection locked="0" hidden="1"/>
    </xf>
    <xf numFmtId="0" fontId="24" fillId="4" borderId="29" xfId="0" applyNumberFormat="1" applyFont="1" applyFill="1" applyBorder="1" applyAlignment="1" applyProtection="1">
      <alignment horizontal="left" vertical="center"/>
      <protection locked="0" hidden="1"/>
    </xf>
    <xf numFmtId="0" fontId="24" fillId="4" borderId="39" xfId="0" applyNumberFormat="1" applyFont="1" applyFill="1" applyBorder="1" applyAlignment="1" applyProtection="1">
      <alignment horizontal="left" vertical="center" wrapText="1"/>
      <protection locked="0" hidden="1"/>
    </xf>
    <xf numFmtId="0" fontId="24" fillId="4" borderId="38" xfId="0" applyNumberFormat="1" applyFont="1" applyFill="1" applyBorder="1" applyAlignment="1" applyProtection="1">
      <alignment horizontal="left" vertical="center" wrapText="1"/>
      <protection locked="0" hidden="1"/>
    </xf>
    <xf numFmtId="0" fontId="24" fillId="4" borderId="40" xfId="0" applyNumberFormat="1" applyFont="1" applyFill="1" applyBorder="1" applyAlignment="1" applyProtection="1">
      <alignment horizontal="left" vertical="center" wrapText="1"/>
      <protection locked="0" hidden="1"/>
    </xf>
    <xf numFmtId="0" fontId="24" fillId="4" borderId="18" xfId="0" applyNumberFormat="1" applyFont="1" applyFill="1" applyBorder="1" applyAlignment="1" applyProtection="1">
      <alignment horizontal="left" vertical="center" wrapText="1"/>
      <protection locked="0" hidden="1"/>
    </xf>
    <xf numFmtId="0" fontId="24" fillId="4" borderId="0" xfId="0" applyNumberFormat="1" applyFont="1" applyFill="1" applyBorder="1" applyAlignment="1" applyProtection="1">
      <alignment horizontal="left" vertical="center" wrapText="1"/>
      <protection locked="0" hidden="1"/>
    </xf>
    <xf numFmtId="0" fontId="24" fillId="4" borderId="34" xfId="0" applyNumberFormat="1" applyFont="1" applyFill="1" applyBorder="1" applyAlignment="1" applyProtection="1">
      <alignment horizontal="left" vertical="center" wrapText="1"/>
      <protection locked="0" hidden="1"/>
    </xf>
    <xf numFmtId="0" fontId="24" fillId="4" borderId="11" xfId="0" applyNumberFormat="1" applyFont="1" applyFill="1" applyBorder="1" applyAlignment="1" applyProtection="1">
      <alignment horizontal="left" vertical="center" wrapText="1"/>
      <protection locked="0" hidden="1"/>
    </xf>
    <xf numFmtId="0" fontId="24" fillId="4" borderId="10" xfId="0" applyNumberFormat="1" applyFont="1" applyFill="1" applyBorder="1" applyAlignment="1" applyProtection="1">
      <alignment horizontal="left" vertical="center" wrapText="1"/>
      <protection locked="0" hidden="1"/>
    </xf>
    <xf numFmtId="0" fontId="24" fillId="4" borderId="29" xfId="0" applyNumberFormat="1" applyFont="1" applyFill="1" applyBorder="1" applyAlignment="1" applyProtection="1">
      <alignment horizontal="left" vertical="center" wrapText="1"/>
      <protection locked="0" hidden="1"/>
    </xf>
    <xf numFmtId="0" fontId="24" fillId="4" borderId="13" xfId="0" applyNumberFormat="1" applyFont="1" applyFill="1" applyBorder="1" applyAlignment="1" applyProtection="1">
      <alignment horizontal="left" vertical="center" wrapText="1"/>
      <protection locked="0" hidden="1"/>
    </xf>
    <xf numFmtId="0" fontId="24" fillId="0" borderId="22" xfId="12" applyFont="1" applyBorder="1" applyAlignment="1" applyProtection="1">
      <alignment horizontal="center" vertical="center"/>
      <protection hidden="1"/>
    </xf>
    <xf numFmtId="0" fontId="24" fillId="0" borderId="124" xfId="12" applyFont="1" applyBorder="1" applyAlignment="1" applyProtection="1">
      <alignment horizontal="center" vertical="center"/>
      <protection hidden="1"/>
    </xf>
    <xf numFmtId="38" fontId="24" fillId="10" borderId="22" xfId="13" applyFont="1" applyFill="1" applyBorder="1" applyAlignment="1" applyProtection="1">
      <alignment horizontal="center" vertical="center" shrinkToFit="1"/>
      <protection locked="0" hidden="1"/>
    </xf>
    <xf numFmtId="38" fontId="24" fillId="10" borderId="129" xfId="13" applyFont="1" applyFill="1" applyBorder="1" applyAlignment="1" applyProtection="1">
      <alignment horizontal="center" vertical="center" shrinkToFit="1"/>
      <protection locked="0" hidden="1"/>
    </xf>
    <xf numFmtId="0" fontId="24" fillId="3" borderId="1" xfId="12" applyFont="1" applyFill="1" applyBorder="1" applyAlignment="1" applyProtection="1">
      <alignment horizontal="center" vertical="center"/>
      <protection hidden="1"/>
    </xf>
    <xf numFmtId="0" fontId="24" fillId="3" borderId="5" xfId="12" applyFont="1" applyFill="1" applyBorder="1" applyAlignment="1" applyProtection="1">
      <alignment horizontal="center" vertical="center"/>
      <protection hidden="1"/>
    </xf>
    <xf numFmtId="0" fontId="24" fillId="10" borderId="138" xfId="12" applyFont="1" applyFill="1" applyBorder="1" applyAlignment="1" applyProtection="1">
      <alignment horizontal="center" vertical="center"/>
      <protection hidden="1"/>
    </xf>
    <xf numFmtId="0" fontId="24" fillId="10" borderId="124" xfId="12" applyFont="1" applyFill="1" applyBorder="1" applyAlignment="1" applyProtection="1">
      <alignment horizontal="center" vertical="center"/>
      <protection hidden="1"/>
    </xf>
    <xf numFmtId="0" fontId="24" fillId="3" borderId="22" xfId="12" applyFont="1" applyFill="1" applyBorder="1" applyAlignment="1" applyProtection="1">
      <alignment horizontal="center" vertical="center" shrinkToFit="1"/>
      <protection hidden="1"/>
    </xf>
    <xf numFmtId="0" fontId="24" fillId="3" borderId="1" xfId="12" applyFont="1" applyFill="1" applyBorder="1" applyAlignment="1" applyProtection="1">
      <alignment horizontal="center" vertical="center" shrinkToFit="1"/>
      <protection hidden="1"/>
    </xf>
    <xf numFmtId="0" fontId="24" fillId="3" borderId="3" xfId="12" applyFont="1" applyFill="1" applyBorder="1" applyAlignment="1" applyProtection="1">
      <alignment horizontal="center" vertical="center"/>
      <protection hidden="1"/>
    </xf>
    <xf numFmtId="0" fontId="24" fillId="3" borderId="0" xfId="12" applyFont="1" applyFill="1" applyAlignment="1" applyProtection="1">
      <alignment horizontal="center" vertical="center"/>
      <protection hidden="1"/>
    </xf>
    <xf numFmtId="0" fontId="24" fillId="3" borderId="4" xfId="12" applyFont="1" applyFill="1" applyBorder="1" applyAlignment="1" applyProtection="1">
      <alignment horizontal="center" vertical="center"/>
      <protection hidden="1"/>
    </xf>
    <xf numFmtId="0" fontId="24" fillId="3" borderId="8" xfId="12" applyFont="1" applyFill="1" applyBorder="1" applyAlignment="1" applyProtection="1">
      <alignment horizontal="center" vertical="center"/>
      <protection hidden="1"/>
    </xf>
    <xf numFmtId="0" fontId="24" fillId="3" borderId="22" xfId="12" applyFont="1" applyFill="1" applyBorder="1" applyAlignment="1" applyProtection="1">
      <alignment horizontal="center" vertical="center"/>
      <protection hidden="1"/>
    </xf>
    <xf numFmtId="38" fontId="24" fillId="10" borderId="2" xfId="13" applyFont="1" applyFill="1" applyBorder="1" applyAlignment="1" applyProtection="1">
      <alignment horizontal="center" vertical="center" shrinkToFit="1"/>
      <protection hidden="1"/>
    </xf>
    <xf numFmtId="38" fontId="24" fillId="10" borderId="131" xfId="13" applyFont="1" applyFill="1" applyBorder="1" applyAlignment="1" applyProtection="1">
      <alignment horizontal="center" vertical="center" shrinkToFit="1"/>
      <protection hidden="1"/>
    </xf>
    <xf numFmtId="38" fontId="24" fillId="10" borderId="238" xfId="13" applyFont="1" applyFill="1" applyBorder="1" applyAlignment="1" applyProtection="1">
      <alignment horizontal="center" vertical="center" shrinkToFit="1"/>
      <protection hidden="1"/>
    </xf>
    <xf numFmtId="38" fontId="24" fillId="10" borderId="183" xfId="13" applyFont="1" applyFill="1" applyBorder="1" applyAlignment="1" applyProtection="1">
      <alignment horizontal="center" vertical="center" shrinkToFit="1"/>
      <protection hidden="1"/>
    </xf>
    <xf numFmtId="0" fontId="24" fillId="3" borderId="3" xfId="12" applyFont="1" applyFill="1" applyBorder="1" applyAlignment="1" applyProtection="1">
      <alignment horizontal="center" vertical="center" wrapText="1" shrinkToFit="1"/>
      <protection locked="0" hidden="1"/>
    </xf>
    <xf numFmtId="0" fontId="24" fillId="3" borderId="4" xfId="12" applyFont="1" applyFill="1" applyBorder="1" applyAlignment="1" applyProtection="1">
      <alignment horizontal="center" vertical="center" wrapText="1" shrinkToFit="1"/>
      <protection locked="0" hidden="1"/>
    </xf>
    <xf numFmtId="0" fontId="24" fillId="3" borderId="7" xfId="12" applyFont="1" applyFill="1" applyBorder="1" applyAlignment="1" applyProtection="1">
      <alignment horizontal="center" vertical="center" wrapText="1" shrinkToFit="1"/>
      <protection locked="0" hidden="1"/>
    </xf>
    <xf numFmtId="0" fontId="24" fillId="3" borderId="8" xfId="12" applyFont="1" applyFill="1" applyBorder="1" applyAlignment="1" applyProtection="1">
      <alignment horizontal="center" vertical="center" wrapText="1" shrinkToFit="1"/>
      <protection locked="0" hidden="1"/>
    </xf>
    <xf numFmtId="38" fontId="24" fillId="10" borderId="22" xfId="13" applyFont="1" applyFill="1" applyBorder="1" applyAlignment="1" applyProtection="1">
      <alignment horizontal="center" vertical="center" shrinkToFit="1"/>
      <protection hidden="1"/>
    </xf>
    <xf numFmtId="38" fontId="24" fillId="10" borderId="129" xfId="13" applyFont="1" applyFill="1" applyBorder="1" applyAlignment="1" applyProtection="1">
      <alignment horizontal="center" vertical="center" shrinkToFit="1"/>
      <protection hidden="1"/>
    </xf>
    <xf numFmtId="0" fontId="24" fillId="10" borderId="5" xfId="12" applyFont="1" applyFill="1" applyBorder="1" applyAlignment="1" applyProtection="1">
      <alignment horizontal="center" vertical="center"/>
      <protection hidden="1"/>
    </xf>
    <xf numFmtId="0" fontId="24" fillId="10" borderId="22" xfId="12" applyFont="1" applyFill="1" applyBorder="1" applyAlignment="1" applyProtection="1">
      <alignment horizontal="center" vertical="center"/>
      <protection hidden="1"/>
    </xf>
    <xf numFmtId="38" fontId="24" fillId="3" borderId="2" xfId="13" applyFont="1" applyFill="1" applyBorder="1" applyAlignment="1" applyProtection="1">
      <alignment horizontal="center" vertical="center" shrinkToFit="1"/>
      <protection locked="0" hidden="1"/>
    </xf>
    <xf numFmtId="38" fontId="24" fillId="3" borderId="3" xfId="13" applyFont="1" applyFill="1" applyBorder="1" applyAlignment="1" applyProtection="1">
      <alignment horizontal="center" vertical="center" shrinkToFit="1"/>
      <protection locked="0" hidden="1"/>
    </xf>
    <xf numFmtId="38" fontId="24" fillId="3" borderId="4" xfId="13" applyFont="1" applyFill="1" applyBorder="1" applyAlignment="1" applyProtection="1">
      <alignment horizontal="center" vertical="center" shrinkToFit="1"/>
      <protection locked="0" hidden="1"/>
    </xf>
    <xf numFmtId="38" fontId="24" fillId="3" borderId="6" xfId="13" applyFont="1" applyFill="1" applyBorder="1" applyAlignment="1" applyProtection="1">
      <alignment horizontal="center" vertical="center" shrinkToFit="1"/>
      <protection locked="0" hidden="1"/>
    </xf>
    <xf numFmtId="38" fontId="24" fillId="3" borderId="7" xfId="13" applyFont="1" applyFill="1" applyBorder="1" applyAlignment="1" applyProtection="1">
      <alignment horizontal="center" vertical="center" shrinkToFit="1"/>
      <protection locked="0" hidden="1"/>
    </xf>
    <xf numFmtId="38" fontId="24" fillId="3" borderId="8" xfId="13" applyFont="1" applyFill="1" applyBorder="1" applyAlignment="1" applyProtection="1">
      <alignment horizontal="center" vertical="center" shrinkToFit="1"/>
      <protection locked="0" hidden="1"/>
    </xf>
    <xf numFmtId="0" fontId="24" fillId="3" borderId="2" xfId="12" applyFont="1" applyFill="1" applyBorder="1" applyAlignment="1" applyProtection="1">
      <alignment horizontal="center" vertical="center"/>
      <protection hidden="1"/>
    </xf>
    <xf numFmtId="0" fontId="24" fillId="3" borderId="6" xfId="12" applyFont="1" applyFill="1" applyBorder="1" applyAlignment="1" applyProtection="1">
      <alignment horizontal="center" vertical="center"/>
      <protection hidden="1"/>
    </xf>
    <xf numFmtId="0" fontId="24" fillId="10" borderId="127" xfId="12" applyFont="1" applyFill="1" applyBorder="1" applyAlignment="1" applyProtection="1">
      <alignment horizontal="center" vertical="center" shrinkToFit="1"/>
      <protection locked="0" hidden="1"/>
    </xf>
    <xf numFmtId="0" fontId="24" fillId="10" borderId="137" xfId="12" applyFont="1" applyFill="1" applyBorder="1" applyAlignment="1" applyProtection="1">
      <alignment horizontal="center" vertical="center" shrinkToFit="1"/>
      <protection locked="0" hidden="1"/>
    </xf>
    <xf numFmtId="38" fontId="24" fillId="10" borderId="6" xfId="13" applyFont="1" applyFill="1" applyBorder="1" applyAlignment="1" applyProtection="1">
      <alignment horizontal="center" vertical="center" shrinkToFit="1"/>
      <protection hidden="1"/>
    </xf>
    <xf numFmtId="38" fontId="24" fillId="10" borderId="130" xfId="13" applyFont="1" applyFill="1" applyBorder="1" applyAlignment="1" applyProtection="1">
      <alignment horizontal="center" vertical="center" shrinkToFit="1"/>
      <protection hidden="1"/>
    </xf>
    <xf numFmtId="0" fontId="24" fillId="10" borderId="2" xfId="12" applyFont="1" applyFill="1" applyBorder="1" applyAlignment="1" applyProtection="1">
      <alignment horizontal="center" vertical="center"/>
      <protection hidden="1"/>
    </xf>
    <xf numFmtId="0" fontId="24" fillId="10" borderId="3" xfId="12" applyFont="1" applyFill="1" applyBorder="1" applyAlignment="1" applyProtection="1">
      <alignment horizontal="center" vertical="center"/>
      <protection hidden="1"/>
    </xf>
    <xf numFmtId="0" fontId="24" fillId="10" borderId="18" xfId="12" applyFont="1" applyFill="1" applyBorder="1" applyAlignment="1" applyProtection="1">
      <alignment horizontal="center" vertical="center"/>
      <protection hidden="1"/>
    </xf>
    <xf numFmtId="0" fontId="24" fillId="10" borderId="0" xfId="12" applyFont="1" applyFill="1" applyAlignment="1" applyProtection="1">
      <alignment horizontal="center" vertical="center"/>
      <protection hidden="1"/>
    </xf>
    <xf numFmtId="0" fontId="24" fillId="10" borderId="6" xfId="12" applyFont="1" applyFill="1" applyBorder="1" applyAlignment="1" applyProtection="1">
      <alignment horizontal="center" vertical="center"/>
      <protection hidden="1"/>
    </xf>
    <xf numFmtId="0" fontId="24" fillId="10" borderId="7" xfId="12" applyFont="1" applyFill="1" applyBorder="1" applyAlignment="1" applyProtection="1">
      <alignment horizontal="center" vertical="center"/>
      <protection hidden="1"/>
    </xf>
    <xf numFmtId="0" fontId="24" fillId="3" borderId="5" xfId="12" applyFont="1" applyFill="1" applyBorder="1" applyAlignment="1" applyProtection="1">
      <alignment horizontal="center" vertical="center" shrinkToFit="1"/>
      <protection hidden="1"/>
    </xf>
    <xf numFmtId="0" fontId="24" fillId="0" borderId="22" xfId="12" applyFont="1" applyBorder="1" applyAlignment="1" applyProtection="1">
      <alignment horizontal="center" vertical="center" wrapText="1"/>
      <protection hidden="1"/>
    </xf>
    <xf numFmtId="0" fontId="24" fillId="0" borderId="2" xfId="12" applyFont="1" applyBorder="1" applyAlignment="1" applyProtection="1">
      <alignment horizontal="center" vertical="center" wrapText="1" shrinkToFit="1"/>
      <protection hidden="1"/>
    </xf>
    <xf numFmtId="0" fontId="24" fillId="0" borderId="4" xfId="12" applyFont="1" applyBorder="1" applyAlignment="1" applyProtection="1">
      <alignment horizontal="center" vertical="center" wrapText="1" shrinkToFit="1"/>
      <protection hidden="1"/>
    </xf>
    <xf numFmtId="0" fontId="24" fillId="0" borderId="18" xfId="12" applyFont="1" applyBorder="1" applyAlignment="1" applyProtection="1">
      <alignment horizontal="center" vertical="center" wrapText="1" shrinkToFit="1"/>
      <protection hidden="1"/>
    </xf>
    <xf numFmtId="0" fontId="24" fillId="0" borderId="34" xfId="12" applyFont="1" applyBorder="1" applyAlignment="1" applyProtection="1">
      <alignment horizontal="center" vertical="center" wrapText="1" shrinkToFit="1"/>
      <protection hidden="1"/>
    </xf>
    <xf numFmtId="0" fontId="24" fillId="0" borderId="6" xfId="12" applyFont="1" applyBorder="1" applyAlignment="1" applyProtection="1">
      <alignment horizontal="center" vertical="center" wrapText="1" shrinkToFit="1"/>
      <protection hidden="1"/>
    </xf>
    <xf numFmtId="0" fontId="24" fillId="0" borderId="8" xfId="12" applyFont="1" applyBorder="1" applyAlignment="1" applyProtection="1">
      <alignment horizontal="center" vertical="center" wrapText="1" shrinkToFit="1"/>
      <protection hidden="1"/>
    </xf>
    <xf numFmtId="0" fontId="24" fillId="0" borderId="22" xfId="12" applyFont="1" applyBorder="1" applyAlignment="1" applyProtection="1">
      <alignment horizontal="center" vertical="center" textRotation="255"/>
      <protection hidden="1"/>
    </xf>
    <xf numFmtId="0" fontId="24" fillId="0" borderId="2" xfId="12" applyFont="1" applyBorder="1" applyAlignment="1" applyProtection="1">
      <alignment horizontal="center" vertical="center" wrapText="1"/>
      <protection hidden="1"/>
    </xf>
    <xf numFmtId="0" fontId="24" fillId="0" borderId="3" xfId="12" applyFont="1" applyBorder="1" applyAlignment="1" applyProtection="1">
      <alignment horizontal="center" vertical="center" wrapText="1"/>
      <protection hidden="1"/>
    </xf>
    <xf numFmtId="0" fontId="24" fillId="10" borderId="133" xfId="12" applyFont="1" applyFill="1" applyBorder="1" applyAlignment="1" applyProtection="1">
      <alignment horizontal="center" vertical="center"/>
      <protection locked="0" hidden="1"/>
    </xf>
    <xf numFmtId="0" fontId="24" fillId="10" borderId="133" xfId="12" applyFont="1" applyFill="1" applyBorder="1" applyAlignment="1" applyProtection="1">
      <alignment horizontal="center" vertical="center"/>
      <protection hidden="1"/>
    </xf>
    <xf numFmtId="0" fontId="24" fillId="3" borderId="0" xfId="12" applyFont="1" applyFill="1" applyAlignment="1" applyProtection="1">
      <alignment horizontal="center" vertical="center"/>
      <protection locked="0" hidden="1"/>
    </xf>
    <xf numFmtId="0" fontId="24" fillId="0" borderId="0" xfId="12" applyFont="1" applyAlignment="1" applyProtection="1">
      <alignment horizontal="center" vertical="center"/>
      <protection hidden="1"/>
    </xf>
    <xf numFmtId="0" fontId="24" fillId="0" borderId="0" xfId="12" applyFont="1" applyAlignment="1" applyProtection="1">
      <alignment horizontal="left" vertical="center"/>
      <protection hidden="1"/>
    </xf>
    <xf numFmtId="0" fontId="24" fillId="0" borderId="0" xfId="12" applyFont="1" applyAlignment="1" applyProtection="1">
      <alignment horizontal="right" vertical="center"/>
      <protection hidden="1"/>
    </xf>
    <xf numFmtId="0" fontId="24" fillId="0" borderId="4" xfId="12" applyFont="1" applyBorder="1" applyAlignment="1" applyProtection="1">
      <alignment horizontal="center" vertical="center" wrapText="1"/>
      <protection hidden="1"/>
    </xf>
    <xf numFmtId="0" fontId="24" fillId="0" borderId="0" xfId="12" applyFont="1" applyAlignment="1" applyProtection="1">
      <alignment horizontal="center" vertical="center" wrapText="1"/>
      <protection hidden="1"/>
    </xf>
    <xf numFmtId="0" fontId="24" fillId="0" borderId="34" xfId="12" applyFont="1" applyBorder="1" applyAlignment="1" applyProtection="1">
      <alignment horizontal="center" vertical="center" wrapText="1"/>
      <protection hidden="1"/>
    </xf>
    <xf numFmtId="0" fontId="24" fillId="0" borderId="7" xfId="12" applyFont="1" applyBorder="1" applyAlignment="1" applyProtection="1">
      <alignment horizontal="center" vertical="center" wrapText="1"/>
      <protection hidden="1"/>
    </xf>
    <xf numFmtId="0" fontId="24" fillId="0" borderId="8" xfId="12" applyFont="1" applyBorder="1" applyAlignment="1" applyProtection="1">
      <alignment horizontal="center" vertical="center" wrapText="1"/>
      <protection hidden="1"/>
    </xf>
    <xf numFmtId="0" fontId="24" fillId="0" borderId="48" xfId="12" applyFont="1" applyBorder="1" applyAlignment="1" applyProtection="1">
      <alignment horizontal="center" vertical="center" textRotation="255"/>
      <protection hidden="1"/>
    </xf>
    <xf numFmtId="0" fontId="24" fillId="10" borderId="127" xfId="12" applyFont="1" applyFill="1" applyBorder="1" applyAlignment="1" applyProtection="1">
      <alignment horizontal="center" vertical="center"/>
      <protection hidden="1"/>
    </xf>
    <xf numFmtId="0" fontId="24" fillId="10" borderId="128" xfId="12" applyFont="1" applyFill="1" applyBorder="1" applyAlignment="1" applyProtection="1">
      <alignment horizontal="center" vertical="center"/>
      <protection hidden="1"/>
    </xf>
    <xf numFmtId="0" fontId="24" fillId="10" borderId="135" xfId="12" applyFont="1" applyFill="1" applyBorder="1" applyAlignment="1" applyProtection="1">
      <alignment horizontal="center" vertical="center" textRotation="255"/>
      <protection hidden="1"/>
    </xf>
    <xf numFmtId="0" fontId="24" fillId="10" borderId="136" xfId="12" applyFont="1" applyFill="1" applyBorder="1" applyAlignment="1" applyProtection="1">
      <alignment horizontal="center" vertical="center" textRotation="255"/>
      <protection hidden="1"/>
    </xf>
    <xf numFmtId="0" fontId="24" fillId="10" borderId="22" xfId="12" applyFont="1" applyFill="1" applyBorder="1" applyAlignment="1" applyProtection="1">
      <alignment horizontal="center" vertical="center" textRotation="255"/>
      <protection hidden="1"/>
    </xf>
    <xf numFmtId="0" fontId="24" fillId="10" borderId="2" xfId="12" applyFont="1" applyFill="1" applyBorder="1" applyAlignment="1" applyProtection="1">
      <alignment horizontal="center" vertical="center" wrapText="1" shrinkToFit="1"/>
      <protection locked="0" hidden="1"/>
    </xf>
    <xf numFmtId="0" fontId="24" fillId="10" borderId="4" xfId="12" applyFont="1" applyFill="1" applyBorder="1" applyAlignment="1" applyProtection="1">
      <alignment horizontal="center" vertical="center" wrapText="1" shrinkToFit="1"/>
      <protection locked="0" hidden="1"/>
    </xf>
    <xf numFmtId="0" fontId="24" fillId="10" borderId="18" xfId="12" applyFont="1" applyFill="1" applyBorder="1" applyAlignment="1" applyProtection="1">
      <alignment horizontal="center" vertical="center" wrapText="1" shrinkToFit="1"/>
      <protection locked="0" hidden="1"/>
    </xf>
    <xf numFmtId="0" fontId="24" fillId="10" borderId="34" xfId="12" applyFont="1" applyFill="1" applyBorder="1" applyAlignment="1" applyProtection="1">
      <alignment horizontal="center" vertical="center" wrapText="1" shrinkToFit="1"/>
      <protection locked="0" hidden="1"/>
    </xf>
    <xf numFmtId="0" fontId="24" fillId="10" borderId="6" xfId="12" applyFont="1" applyFill="1" applyBorder="1" applyAlignment="1" applyProtection="1">
      <alignment horizontal="center" vertical="center" wrapText="1" shrinkToFit="1"/>
      <protection locked="0" hidden="1"/>
    </xf>
    <xf numFmtId="0" fontId="24" fillId="10" borderId="8" xfId="12" applyFont="1" applyFill="1" applyBorder="1" applyAlignment="1" applyProtection="1">
      <alignment horizontal="center" vertical="center" wrapText="1" shrinkToFit="1"/>
      <protection locked="0" hidden="1"/>
    </xf>
    <xf numFmtId="0" fontId="24" fillId="10" borderId="2" xfId="12" applyFont="1" applyFill="1" applyBorder="1" applyAlignment="1" applyProtection="1">
      <alignment horizontal="center" vertical="center" wrapText="1"/>
      <protection locked="0" hidden="1"/>
    </xf>
    <xf numFmtId="0" fontId="24" fillId="10" borderId="4" xfId="12" applyFont="1" applyFill="1" applyBorder="1" applyAlignment="1" applyProtection="1">
      <alignment horizontal="center" vertical="center" wrapText="1"/>
      <protection locked="0" hidden="1"/>
    </xf>
    <xf numFmtId="0" fontId="24" fillId="10" borderId="18" xfId="12" applyFont="1" applyFill="1" applyBorder="1" applyAlignment="1" applyProtection="1">
      <alignment horizontal="center" vertical="center" wrapText="1"/>
      <protection locked="0" hidden="1"/>
    </xf>
    <xf numFmtId="0" fontId="24" fillId="10" borderId="34" xfId="12" applyFont="1" applyFill="1" applyBorder="1" applyAlignment="1" applyProtection="1">
      <alignment horizontal="center" vertical="center" wrapText="1"/>
      <protection locked="0" hidden="1"/>
    </xf>
    <xf numFmtId="0" fontId="24" fillId="10" borderId="6" xfId="12" applyFont="1" applyFill="1" applyBorder="1" applyAlignment="1" applyProtection="1">
      <alignment horizontal="center" vertical="center" wrapText="1"/>
      <protection locked="0" hidden="1"/>
    </xf>
    <xf numFmtId="0" fontId="24" fillId="10" borderId="8" xfId="12" applyFont="1" applyFill="1" applyBorder="1" applyAlignment="1" applyProtection="1">
      <alignment horizontal="center" vertical="center" wrapText="1"/>
      <protection locked="0" hidden="1"/>
    </xf>
    <xf numFmtId="0" fontId="24" fillId="10" borderId="4" xfId="12" applyFont="1" applyFill="1" applyBorder="1" applyAlignment="1" applyProtection="1">
      <alignment horizontal="center" vertical="center"/>
      <protection hidden="1"/>
    </xf>
    <xf numFmtId="0" fontId="24" fillId="10" borderId="34" xfId="12" applyFont="1" applyFill="1" applyBorder="1" applyAlignment="1" applyProtection="1">
      <alignment horizontal="center" vertical="center"/>
      <protection hidden="1"/>
    </xf>
    <xf numFmtId="0" fontId="24" fillId="10" borderId="8" xfId="12" applyFont="1" applyFill="1" applyBorder="1" applyAlignment="1" applyProtection="1">
      <alignment horizontal="center" vertical="center"/>
      <protection hidden="1"/>
    </xf>
    <xf numFmtId="0" fontId="38" fillId="3" borderId="0" xfId="1" applyNumberFormat="1" applyFont="1" applyFill="1" applyBorder="1" applyAlignment="1" applyProtection="1">
      <alignment horizontal="center" vertical="center" shrinkToFit="1"/>
      <protection locked="0" hidden="1"/>
    </xf>
    <xf numFmtId="0" fontId="38" fillId="0" borderId="57" xfId="1" applyNumberFormat="1" applyFont="1" applyBorder="1" applyAlignment="1" applyProtection="1">
      <alignment horizontal="center" vertical="center"/>
      <protection hidden="1"/>
    </xf>
    <xf numFmtId="0" fontId="38" fillId="0" borderId="38" xfId="1" applyNumberFormat="1" applyFont="1" applyBorder="1" applyAlignment="1" applyProtection="1">
      <alignment horizontal="center" vertical="center"/>
      <protection hidden="1"/>
    </xf>
    <xf numFmtId="0" fontId="38" fillId="0" borderId="40" xfId="1" applyNumberFormat="1" applyFont="1" applyBorder="1" applyAlignment="1" applyProtection="1">
      <alignment horizontal="center" vertical="center"/>
      <protection hidden="1"/>
    </xf>
    <xf numFmtId="0" fontId="38" fillId="0" borderId="35" xfId="1" applyNumberFormat="1" applyFont="1" applyBorder="1" applyAlignment="1" applyProtection="1">
      <alignment horizontal="center" vertical="center"/>
      <protection hidden="1"/>
    </xf>
    <xf numFmtId="0" fontId="38" fillId="0" borderId="0" xfId="1" applyNumberFormat="1" applyFont="1" applyBorder="1" applyAlignment="1" applyProtection="1">
      <alignment horizontal="center" vertical="center"/>
      <protection hidden="1"/>
    </xf>
    <xf numFmtId="0" fontId="38" fillId="0" borderId="34" xfId="1" applyNumberFormat="1" applyFont="1" applyBorder="1" applyAlignment="1" applyProtection="1">
      <alignment horizontal="center" vertical="center"/>
      <protection hidden="1"/>
    </xf>
    <xf numFmtId="0" fontId="38" fillId="0" borderId="33" xfId="1" applyNumberFormat="1" applyFont="1" applyBorder="1" applyAlignment="1" applyProtection="1">
      <alignment horizontal="center" vertical="center"/>
      <protection hidden="1"/>
    </xf>
    <xf numFmtId="0" fontId="38" fillId="0" borderId="7" xfId="1" applyNumberFormat="1" applyFont="1" applyBorder="1" applyAlignment="1" applyProtection="1">
      <alignment horizontal="center" vertical="center"/>
      <protection hidden="1"/>
    </xf>
    <xf numFmtId="0" fontId="38" fillId="0" borderId="8" xfId="1" applyNumberFormat="1" applyFont="1" applyBorder="1" applyAlignment="1" applyProtection="1">
      <alignment horizontal="center" vertical="center"/>
      <protection hidden="1"/>
    </xf>
    <xf numFmtId="0" fontId="38" fillId="0" borderId="39" xfId="1" applyNumberFormat="1" applyFont="1" applyBorder="1" applyAlignment="1" applyProtection="1">
      <alignment horizontal="center" vertical="center" wrapText="1"/>
      <protection hidden="1"/>
    </xf>
    <xf numFmtId="0" fontId="38" fillId="0" borderId="38" xfId="1" applyNumberFormat="1" applyFont="1" applyBorder="1" applyAlignment="1" applyProtection="1">
      <alignment horizontal="center" vertical="center" wrapText="1"/>
      <protection hidden="1"/>
    </xf>
    <xf numFmtId="0" fontId="38" fillId="0" borderId="37" xfId="1" applyNumberFormat="1" applyFont="1" applyBorder="1" applyAlignment="1" applyProtection="1">
      <alignment horizontal="center" vertical="center" wrapText="1"/>
      <protection hidden="1"/>
    </xf>
    <xf numFmtId="0" fontId="38" fillId="0" borderId="18" xfId="1" applyNumberFormat="1" applyFont="1" applyBorder="1" applyAlignment="1" applyProtection="1">
      <alignment horizontal="center" vertical="center" wrapText="1"/>
      <protection hidden="1"/>
    </xf>
    <xf numFmtId="0" fontId="38" fillId="0" borderId="0" xfId="1" applyNumberFormat="1" applyFont="1" applyBorder="1" applyAlignment="1" applyProtection="1">
      <alignment horizontal="center" vertical="center" wrapText="1"/>
      <protection hidden="1"/>
    </xf>
    <xf numFmtId="0" fontId="38" fillId="0" borderId="17" xfId="1" applyNumberFormat="1" applyFont="1" applyBorder="1" applyAlignment="1" applyProtection="1">
      <alignment horizontal="center" vertical="center" wrapText="1"/>
      <protection hidden="1"/>
    </xf>
    <xf numFmtId="0" fontId="38" fillId="0" borderId="6" xfId="1" applyNumberFormat="1" applyFont="1" applyBorder="1" applyAlignment="1" applyProtection="1">
      <alignment horizontal="center" vertical="center" wrapText="1"/>
      <protection hidden="1"/>
    </xf>
    <xf numFmtId="0" fontId="38" fillId="0" borderId="7" xfId="1" applyNumberFormat="1" applyFont="1" applyBorder="1" applyAlignment="1" applyProtection="1">
      <alignment horizontal="center" vertical="center" wrapText="1"/>
      <protection hidden="1"/>
    </xf>
    <xf numFmtId="0" fontId="38" fillId="0" borderId="32" xfId="1" applyNumberFormat="1" applyFont="1" applyBorder="1" applyAlignment="1" applyProtection="1">
      <alignment horizontal="center" vertical="center" wrapText="1"/>
      <protection hidden="1"/>
    </xf>
    <xf numFmtId="0" fontId="38" fillId="0" borderId="22" xfId="1" applyNumberFormat="1" applyFont="1" applyBorder="1" applyAlignment="1" applyProtection="1">
      <alignment horizontal="center" vertical="center"/>
      <protection hidden="1"/>
    </xf>
    <xf numFmtId="0" fontId="38" fillId="4" borderId="3" xfId="3" applyNumberFormat="1" applyFont="1" applyFill="1" applyBorder="1" applyAlignment="1" applyProtection="1">
      <alignment horizontal="center" vertical="center"/>
      <protection hidden="1"/>
    </xf>
    <xf numFmtId="0" fontId="38" fillId="4" borderId="4" xfId="3" applyNumberFormat="1" applyFont="1" applyFill="1" applyBorder="1" applyAlignment="1" applyProtection="1">
      <alignment horizontal="center" vertical="center"/>
      <protection hidden="1"/>
    </xf>
    <xf numFmtId="0" fontId="38" fillId="4" borderId="7" xfId="3" applyNumberFormat="1" applyFont="1" applyFill="1" applyBorder="1" applyAlignment="1" applyProtection="1">
      <alignment horizontal="center" vertical="center"/>
      <protection hidden="1"/>
    </xf>
    <xf numFmtId="0" fontId="38" fillId="4" borderId="8" xfId="3" applyNumberFormat="1" applyFont="1" applyFill="1" applyBorder="1" applyAlignment="1" applyProtection="1">
      <alignment horizontal="center" vertical="center"/>
      <protection hidden="1"/>
    </xf>
    <xf numFmtId="0" fontId="38" fillId="4" borderId="2" xfId="1" applyNumberFormat="1" applyFont="1" applyFill="1" applyBorder="1" applyAlignment="1" applyProtection="1">
      <alignment horizontal="center" vertical="center"/>
      <protection hidden="1"/>
    </xf>
    <xf numFmtId="0" fontId="38" fillId="4" borderId="3" xfId="1" applyNumberFormat="1" applyFont="1" applyFill="1" applyBorder="1" applyAlignment="1" applyProtection="1">
      <alignment horizontal="center" vertical="center"/>
      <protection hidden="1"/>
    </xf>
    <xf numFmtId="0" fontId="38" fillId="4" borderId="6" xfId="1" applyNumberFormat="1" applyFont="1" applyFill="1" applyBorder="1" applyAlignment="1" applyProtection="1">
      <alignment horizontal="center" vertical="center"/>
      <protection hidden="1"/>
    </xf>
    <xf numFmtId="0" fontId="38" fillId="4" borderId="7" xfId="1" applyNumberFormat="1" applyFont="1" applyFill="1" applyBorder="1" applyAlignment="1" applyProtection="1">
      <alignment horizontal="center" vertical="center"/>
      <protection hidden="1"/>
    </xf>
    <xf numFmtId="0" fontId="38" fillId="0" borderId="4" xfId="2" applyNumberFormat="1" applyFont="1" applyBorder="1" applyAlignment="1" applyProtection="1">
      <alignment horizontal="center" vertical="center"/>
      <protection hidden="1"/>
    </xf>
    <xf numFmtId="0" fontId="38" fillId="0" borderId="8" xfId="2" applyNumberFormat="1" applyFont="1" applyBorder="1" applyAlignment="1" applyProtection="1">
      <alignment horizontal="center" vertical="center"/>
      <protection hidden="1"/>
    </xf>
    <xf numFmtId="176" fontId="38" fillId="0" borderId="22" xfId="1" applyNumberFormat="1" applyFont="1" applyFill="1" applyBorder="1" applyAlignment="1" applyProtection="1">
      <alignment horizontal="center" vertical="center"/>
      <protection hidden="1"/>
    </xf>
    <xf numFmtId="176" fontId="38" fillId="0" borderId="22" xfId="1" applyNumberFormat="1" applyFont="1" applyBorder="1" applyAlignment="1" applyProtection="1">
      <alignment horizontal="center" vertical="center"/>
      <protection hidden="1"/>
    </xf>
    <xf numFmtId="0" fontId="38" fillId="0" borderId="26" xfId="1" applyNumberFormat="1" applyFont="1" applyBorder="1" applyAlignment="1" applyProtection="1">
      <alignment horizontal="center" vertical="center"/>
      <protection hidden="1"/>
    </xf>
    <xf numFmtId="0" fontId="38" fillId="0" borderId="39" xfId="1" applyNumberFormat="1" applyFont="1" applyBorder="1" applyAlignment="1" applyProtection="1">
      <alignment horizontal="center" vertical="center"/>
      <protection hidden="1"/>
    </xf>
    <xf numFmtId="0" fontId="38" fillId="0" borderId="18" xfId="1" applyNumberFormat="1" applyFont="1" applyBorder="1" applyAlignment="1" applyProtection="1">
      <alignment horizontal="center" vertical="center"/>
      <protection hidden="1"/>
    </xf>
    <xf numFmtId="0" fontId="38" fillId="0" borderId="6" xfId="1" applyNumberFormat="1" applyFont="1" applyBorder="1" applyAlignment="1" applyProtection="1">
      <alignment horizontal="center" vertical="center"/>
      <protection hidden="1"/>
    </xf>
    <xf numFmtId="0" fontId="38" fillId="0" borderId="40" xfId="1" applyNumberFormat="1" applyFont="1" applyBorder="1" applyAlignment="1" applyProtection="1">
      <alignment horizontal="center" vertical="center" wrapText="1"/>
      <protection hidden="1"/>
    </xf>
    <xf numFmtId="0" fontId="38" fillId="0" borderId="34" xfId="1" applyNumberFormat="1" applyFont="1" applyBorder="1" applyAlignment="1" applyProtection="1">
      <alignment horizontal="center" vertical="center" wrapText="1"/>
      <protection hidden="1"/>
    </xf>
    <xf numFmtId="0" fontId="38" fillId="0" borderId="8" xfId="1" applyNumberFormat="1" applyFont="1" applyBorder="1" applyAlignment="1" applyProtection="1">
      <alignment horizontal="center" vertical="center" wrapText="1"/>
      <protection hidden="1"/>
    </xf>
    <xf numFmtId="176" fontId="38" fillId="4" borderId="2" xfId="1" applyNumberFormat="1" applyFont="1" applyFill="1" applyBorder="1" applyAlignment="1" applyProtection="1">
      <alignment horizontal="center" vertical="center"/>
      <protection hidden="1"/>
    </xf>
    <xf numFmtId="176" fontId="38" fillId="4" borderId="3" xfId="1" applyNumberFormat="1" applyFont="1" applyFill="1" applyBorder="1" applyAlignment="1" applyProtection="1">
      <alignment horizontal="center" vertical="center"/>
      <protection hidden="1"/>
    </xf>
    <xf numFmtId="176" fontId="38" fillId="4" borderId="4" xfId="1" applyNumberFormat="1" applyFont="1" applyFill="1" applyBorder="1" applyAlignment="1" applyProtection="1">
      <alignment horizontal="center" vertical="center"/>
      <protection hidden="1"/>
    </xf>
    <xf numFmtId="176" fontId="38" fillId="4" borderId="6" xfId="1" applyNumberFormat="1" applyFont="1" applyFill="1" applyBorder="1" applyAlignment="1" applyProtection="1">
      <alignment horizontal="center" vertical="center"/>
      <protection hidden="1"/>
    </xf>
    <xf numFmtId="176" fontId="38" fillId="4" borderId="7" xfId="1" applyNumberFormat="1" applyFont="1" applyFill="1" applyBorder="1" applyAlignment="1" applyProtection="1">
      <alignment horizontal="center" vertical="center"/>
      <protection hidden="1"/>
    </xf>
    <xf numFmtId="176" fontId="38" fillId="4" borderId="8" xfId="1" applyNumberFormat="1" applyFont="1" applyFill="1" applyBorder="1" applyAlignment="1" applyProtection="1">
      <alignment horizontal="center" vertical="center"/>
      <protection hidden="1"/>
    </xf>
    <xf numFmtId="176" fontId="38" fillId="4" borderId="2" xfId="2" applyNumberFormat="1" applyFont="1" applyFill="1" applyBorder="1" applyAlignment="1" applyProtection="1">
      <alignment horizontal="center" vertical="center"/>
      <protection hidden="1"/>
    </xf>
    <xf numFmtId="176" fontId="38" fillId="4" borderId="3" xfId="2" applyNumberFormat="1" applyFont="1" applyFill="1" applyBorder="1" applyAlignment="1" applyProtection="1">
      <alignment horizontal="center" vertical="center"/>
      <protection hidden="1"/>
    </xf>
    <xf numFmtId="176" fontId="38" fillId="4" borderId="30" xfId="2" applyNumberFormat="1" applyFont="1" applyFill="1" applyBorder="1" applyAlignment="1" applyProtection="1">
      <alignment horizontal="center" vertical="center"/>
      <protection hidden="1"/>
    </xf>
    <xf numFmtId="176" fontId="38" fillId="4" borderId="6" xfId="2" applyNumberFormat="1" applyFont="1" applyFill="1" applyBorder="1" applyAlignment="1" applyProtection="1">
      <alignment horizontal="center" vertical="center"/>
      <protection hidden="1"/>
    </xf>
    <xf numFmtId="176" fontId="38" fillId="4" borderId="7" xfId="2" applyNumberFormat="1" applyFont="1" applyFill="1" applyBorder="1" applyAlignment="1" applyProtection="1">
      <alignment horizontal="center" vertical="center"/>
      <protection hidden="1"/>
    </xf>
    <xf numFmtId="176" fontId="38" fillId="4" borderId="32" xfId="2" applyNumberFormat="1" applyFont="1" applyFill="1" applyBorder="1" applyAlignment="1" applyProtection="1">
      <alignment horizontal="center" vertical="center"/>
      <protection hidden="1"/>
    </xf>
    <xf numFmtId="0" fontId="38" fillId="0" borderId="31" xfId="2" applyNumberFormat="1" applyFont="1" applyBorder="1" applyAlignment="1" applyProtection="1">
      <alignment horizontal="center" vertical="center" textRotation="255"/>
      <protection hidden="1"/>
    </xf>
    <xf numFmtId="0" fontId="38" fillId="0" borderId="20" xfId="2" applyNumberFormat="1" applyFont="1" applyBorder="1" applyAlignment="1" applyProtection="1">
      <alignment horizontal="center" vertical="center" textRotation="255"/>
      <protection hidden="1"/>
    </xf>
    <xf numFmtId="0" fontId="38" fillId="0" borderId="47" xfId="2" applyNumberFormat="1" applyFont="1" applyBorder="1" applyAlignment="1" applyProtection="1">
      <alignment horizontal="center" vertical="center" textRotation="255"/>
      <protection hidden="1"/>
    </xf>
    <xf numFmtId="0" fontId="38" fillId="4" borderId="23" xfId="2" applyNumberFormat="1" applyFont="1" applyFill="1" applyBorder="1" applyAlignment="1" applyProtection="1">
      <alignment horizontal="center" vertical="center"/>
      <protection hidden="1"/>
    </xf>
    <xf numFmtId="0" fontId="38" fillId="4" borderId="48" xfId="2" applyNumberFormat="1" applyFont="1" applyFill="1" applyBorder="1" applyAlignment="1" applyProtection="1">
      <alignment horizontal="center" vertical="center"/>
      <protection hidden="1"/>
    </xf>
    <xf numFmtId="0" fontId="38" fillId="3" borderId="23" xfId="0" applyNumberFormat="1" applyFont="1" applyFill="1" applyBorder="1" applyAlignment="1" applyProtection="1">
      <alignment horizontal="center" vertical="center"/>
      <protection locked="0" hidden="1"/>
    </xf>
    <xf numFmtId="0" fontId="38" fillId="3" borderId="48" xfId="0" applyNumberFormat="1" applyFont="1" applyFill="1" applyBorder="1" applyAlignment="1" applyProtection="1">
      <alignment horizontal="center" vertical="center"/>
      <protection locked="0" hidden="1"/>
    </xf>
    <xf numFmtId="0" fontId="38" fillId="4" borderId="10" xfId="1" applyNumberFormat="1" applyFont="1" applyFill="1" applyBorder="1" applyAlignment="1" applyProtection="1">
      <alignment horizontal="center" vertical="center"/>
      <protection locked="0" hidden="1"/>
    </xf>
    <xf numFmtId="0" fontId="38" fillId="0" borderId="23" xfId="0" applyNumberFormat="1" applyFont="1" applyFill="1" applyBorder="1" applyAlignment="1" applyProtection="1">
      <alignment horizontal="center" vertical="center"/>
      <protection hidden="1"/>
    </xf>
    <xf numFmtId="0" fontId="38" fillId="0" borderId="21" xfId="0" applyNumberFormat="1" applyFont="1" applyFill="1" applyBorder="1" applyAlignment="1" applyProtection="1">
      <alignment horizontal="center" vertical="center"/>
      <protection hidden="1"/>
    </xf>
    <xf numFmtId="0" fontId="38" fillId="0" borderId="28" xfId="0" applyNumberFormat="1" applyFont="1" applyBorder="1" applyAlignment="1" applyProtection="1">
      <alignment horizontal="center" vertical="center"/>
      <protection hidden="1"/>
    </xf>
    <xf numFmtId="0" fontId="38" fillId="0" borderId="26" xfId="0" applyNumberFormat="1" applyFont="1" applyBorder="1" applyAlignment="1" applyProtection="1">
      <alignment horizontal="center" vertical="center"/>
      <protection hidden="1"/>
    </xf>
    <xf numFmtId="0" fontId="38" fillId="0" borderId="25" xfId="0" applyNumberFormat="1" applyFont="1" applyBorder="1" applyAlignment="1" applyProtection="1">
      <alignment horizontal="center" vertical="center"/>
      <protection hidden="1"/>
    </xf>
    <xf numFmtId="0" fontId="28" fillId="0" borderId="24" xfId="0" applyNumberFormat="1" applyFont="1" applyBorder="1" applyAlignment="1" applyProtection="1">
      <alignment horizontal="center" vertical="center" wrapText="1"/>
      <protection hidden="1"/>
    </xf>
    <xf numFmtId="0" fontId="28" fillId="0" borderId="22" xfId="0" applyNumberFormat="1" applyFont="1" applyBorder="1" applyAlignment="1" applyProtection="1">
      <alignment horizontal="center" vertical="center" wrapText="1"/>
      <protection hidden="1"/>
    </xf>
    <xf numFmtId="0" fontId="38" fillId="4" borderId="22" xfId="2" applyNumberFormat="1" applyFont="1" applyFill="1" applyBorder="1" applyAlignment="1" applyProtection="1">
      <alignment horizontal="center" vertical="center"/>
      <protection hidden="1"/>
    </xf>
    <xf numFmtId="0" fontId="24" fillId="0" borderId="23" xfId="1" applyNumberFormat="1" applyFont="1" applyFill="1" applyBorder="1" applyAlignment="1" applyProtection="1">
      <alignment horizontal="center" vertical="center"/>
      <protection hidden="1"/>
    </xf>
    <xf numFmtId="0" fontId="24" fillId="0" borderId="21" xfId="1" applyNumberFormat="1" applyFont="1" applyFill="1" applyBorder="1" applyAlignment="1" applyProtection="1">
      <alignment horizontal="center" vertical="center"/>
      <protection hidden="1"/>
    </xf>
    <xf numFmtId="0" fontId="28" fillId="0" borderId="16" xfId="0" applyNumberFormat="1" applyFont="1" applyBorder="1" applyAlignment="1" applyProtection="1">
      <alignment horizontal="center" vertical="center" wrapText="1"/>
      <protection hidden="1"/>
    </xf>
    <xf numFmtId="0" fontId="28" fillId="0" borderId="14" xfId="0" applyNumberFormat="1" applyFont="1" applyBorder="1" applyAlignment="1" applyProtection="1">
      <alignment horizontal="center" vertical="center" wrapText="1"/>
      <protection hidden="1"/>
    </xf>
    <xf numFmtId="0" fontId="38" fillId="4" borderId="14" xfId="2" applyNumberFormat="1" applyFont="1" applyFill="1" applyBorder="1" applyAlignment="1" applyProtection="1">
      <alignment horizontal="center" vertical="center"/>
      <protection hidden="1"/>
    </xf>
    <xf numFmtId="0" fontId="38" fillId="4" borderId="45" xfId="2" applyNumberFormat="1" applyFont="1" applyFill="1" applyBorder="1" applyAlignment="1" applyProtection="1">
      <alignment horizontal="center" vertical="center"/>
      <protection hidden="1"/>
    </xf>
    <xf numFmtId="0" fontId="38" fillId="4" borderId="15" xfId="2" applyNumberFormat="1" applyFont="1" applyFill="1" applyBorder="1" applyAlignment="1" applyProtection="1">
      <alignment horizontal="center" vertical="center"/>
      <protection hidden="1"/>
    </xf>
    <xf numFmtId="0" fontId="38" fillId="3" borderId="15" xfId="0" applyNumberFormat="1" applyFont="1" applyFill="1" applyBorder="1" applyAlignment="1" applyProtection="1">
      <alignment horizontal="center" vertical="center"/>
      <protection locked="0" hidden="1"/>
    </xf>
    <xf numFmtId="0" fontId="38" fillId="3" borderId="45" xfId="0" applyNumberFormat="1" applyFont="1" applyFill="1" applyBorder="1" applyAlignment="1" applyProtection="1">
      <alignment horizontal="center" vertical="center"/>
      <protection locked="0" hidden="1"/>
    </xf>
    <xf numFmtId="0" fontId="24" fillId="0" borderId="15" xfId="1" applyNumberFormat="1" applyFont="1" applyFill="1" applyBorder="1" applyAlignment="1" applyProtection="1">
      <alignment horizontal="center" vertical="center"/>
      <protection hidden="1"/>
    </xf>
    <xf numFmtId="0" fontId="24" fillId="0" borderId="13" xfId="1" applyNumberFormat="1" applyFont="1" applyFill="1" applyBorder="1" applyAlignment="1" applyProtection="1">
      <alignment horizontal="center" vertical="center"/>
      <protection hidden="1"/>
    </xf>
    <xf numFmtId="0" fontId="38" fillId="4" borderId="0" xfId="2" applyNumberFormat="1" applyFont="1" applyFill="1" applyBorder="1" applyAlignment="1" applyProtection="1">
      <alignment horizontal="center" vertical="center"/>
      <protection hidden="1"/>
    </xf>
    <xf numFmtId="0" fontId="38" fillId="3" borderId="0" xfId="1" applyNumberFormat="1" applyFont="1" applyFill="1" applyBorder="1" applyAlignment="1" applyProtection="1">
      <alignment horizontal="center" vertical="center"/>
      <protection locked="0" hidden="1"/>
    </xf>
    <xf numFmtId="176" fontId="38" fillId="4" borderId="11" xfId="1" applyNumberFormat="1" applyFont="1" applyFill="1" applyBorder="1" applyAlignment="1" applyProtection="1">
      <alignment horizontal="center" vertical="center"/>
      <protection hidden="1"/>
    </xf>
    <xf numFmtId="176" fontId="38" fillId="4" borderId="10" xfId="1" applyNumberFormat="1" applyFont="1" applyFill="1" applyBorder="1" applyAlignment="1" applyProtection="1">
      <alignment horizontal="center" vertical="center"/>
      <protection hidden="1"/>
    </xf>
    <xf numFmtId="176" fontId="38" fillId="4" borderId="29" xfId="1" applyNumberFormat="1" applyFont="1" applyFill="1" applyBorder="1" applyAlignment="1" applyProtection="1">
      <alignment horizontal="center" vertical="center"/>
      <protection hidden="1"/>
    </xf>
    <xf numFmtId="176" fontId="38" fillId="4" borderId="11" xfId="2" applyNumberFormat="1" applyFont="1" applyFill="1" applyBorder="1" applyAlignment="1" applyProtection="1">
      <alignment horizontal="center" vertical="center"/>
      <protection hidden="1"/>
    </xf>
    <xf numFmtId="176" fontId="38" fillId="4" borderId="10" xfId="2" applyNumberFormat="1" applyFont="1" applyFill="1" applyBorder="1" applyAlignment="1" applyProtection="1">
      <alignment horizontal="center" vertical="center"/>
      <protection hidden="1"/>
    </xf>
    <xf numFmtId="176" fontId="38" fillId="4" borderId="9" xfId="2" applyNumberFormat="1" applyFont="1" applyFill="1" applyBorder="1" applyAlignment="1" applyProtection="1">
      <alignment horizontal="center" vertical="center"/>
      <protection hidden="1"/>
    </xf>
    <xf numFmtId="0" fontId="38" fillId="4" borderId="0" xfId="3" applyNumberFormat="1" applyFont="1" applyFill="1" applyBorder="1" applyAlignment="1" applyProtection="1">
      <alignment horizontal="center" vertical="center"/>
      <protection hidden="1"/>
    </xf>
    <xf numFmtId="0" fontId="38" fillId="4" borderId="34" xfId="3" applyNumberFormat="1" applyFont="1" applyFill="1" applyBorder="1" applyAlignment="1" applyProtection="1">
      <alignment horizontal="center" vertical="center"/>
      <protection hidden="1"/>
    </xf>
    <xf numFmtId="0" fontId="38" fillId="4" borderId="18" xfId="1" applyNumberFormat="1" applyFont="1" applyFill="1" applyBorder="1" applyAlignment="1" applyProtection="1">
      <alignment horizontal="center" vertical="center"/>
      <protection hidden="1"/>
    </xf>
    <xf numFmtId="0" fontId="38" fillId="4" borderId="0" xfId="1" applyNumberFormat="1" applyFont="1" applyFill="1" applyBorder="1" applyAlignment="1" applyProtection="1">
      <alignment horizontal="center" vertical="center"/>
      <protection hidden="1"/>
    </xf>
    <xf numFmtId="0" fontId="38" fillId="0" borderId="34" xfId="2" applyNumberFormat="1" applyFont="1" applyBorder="1" applyAlignment="1" applyProtection="1">
      <alignment horizontal="center" vertical="center"/>
      <protection hidden="1"/>
    </xf>
    <xf numFmtId="176" fontId="38" fillId="0" borderId="1" xfId="1" applyNumberFormat="1" applyFont="1" applyFill="1" applyBorder="1" applyAlignment="1" applyProtection="1">
      <alignment horizontal="center" vertical="center"/>
      <protection hidden="1"/>
    </xf>
    <xf numFmtId="176" fontId="38" fillId="0" borderId="1" xfId="1" applyNumberFormat="1" applyFont="1" applyBorder="1" applyAlignment="1" applyProtection="1">
      <alignment horizontal="center" vertical="center"/>
      <protection hidden="1"/>
    </xf>
    <xf numFmtId="0" fontId="24" fillId="0" borderId="2" xfId="4" applyNumberFormat="1" applyFont="1" applyFill="1" applyBorder="1" applyAlignment="1">
      <alignment horizontal="center" vertical="center" wrapText="1"/>
    </xf>
    <xf numFmtId="0" fontId="24" fillId="0" borderId="3" xfId="4" applyNumberFormat="1" applyFont="1" applyFill="1" applyBorder="1" applyAlignment="1">
      <alignment horizontal="center" vertical="center" wrapText="1"/>
    </xf>
    <xf numFmtId="0" fontId="24" fillId="0" borderId="4" xfId="4" applyNumberFormat="1" applyFont="1" applyFill="1" applyBorder="1" applyAlignment="1">
      <alignment horizontal="center" vertical="center" wrapText="1"/>
    </xf>
    <xf numFmtId="0" fontId="24" fillId="0" borderId="18" xfId="4" applyNumberFormat="1" applyFont="1" applyFill="1" applyBorder="1" applyAlignment="1">
      <alignment horizontal="center" vertical="center" wrapText="1"/>
    </xf>
    <xf numFmtId="0" fontId="24" fillId="0" borderId="0" xfId="4" applyNumberFormat="1" applyFont="1" applyFill="1" applyBorder="1" applyAlignment="1">
      <alignment horizontal="center" vertical="center" wrapText="1"/>
    </xf>
    <xf numFmtId="0" fontId="24" fillId="0" borderId="6" xfId="4" applyNumberFormat="1" applyFont="1" applyFill="1" applyBorder="1" applyAlignment="1">
      <alignment horizontal="center" vertical="center" wrapText="1"/>
    </xf>
    <xf numFmtId="0" fontId="24" fillId="0" borderId="7" xfId="4" applyNumberFormat="1" applyFont="1" applyFill="1" applyBorder="1" applyAlignment="1">
      <alignment horizontal="center" vertical="center" wrapText="1"/>
    </xf>
    <xf numFmtId="0" fontId="24" fillId="0" borderId="1" xfId="4" applyNumberFormat="1" applyFont="1" applyFill="1" applyBorder="1" applyAlignment="1">
      <alignment horizontal="center" vertical="center"/>
    </xf>
    <xf numFmtId="0" fontId="24" fillId="0" borderId="2" xfId="4" applyNumberFormat="1" applyFont="1" applyFill="1" applyBorder="1" applyAlignment="1">
      <alignment horizontal="center" vertical="center"/>
    </xf>
    <xf numFmtId="0" fontId="24" fillId="0" borderId="4" xfId="4" applyNumberFormat="1" applyFont="1" applyFill="1" applyBorder="1" applyAlignment="1">
      <alignment horizontal="center" vertical="center"/>
    </xf>
    <xf numFmtId="0" fontId="31" fillId="11" borderId="139" xfId="4" applyNumberFormat="1" applyFont="1" applyFill="1" applyBorder="1" applyAlignment="1">
      <alignment horizontal="center" vertical="center" wrapText="1"/>
    </xf>
    <xf numFmtId="0" fontId="31" fillId="11" borderId="146" xfId="4" applyNumberFormat="1" applyFont="1" applyFill="1" applyBorder="1" applyAlignment="1">
      <alignment horizontal="center" vertical="center" wrapText="1"/>
    </xf>
    <xf numFmtId="0" fontId="31" fillId="11" borderId="140" xfId="4" applyNumberFormat="1" applyFont="1" applyFill="1" applyBorder="1" applyAlignment="1">
      <alignment horizontal="center" vertical="center" wrapText="1"/>
    </xf>
    <xf numFmtId="0" fontId="31" fillId="11" borderId="85" xfId="4" applyNumberFormat="1" applyFont="1" applyFill="1" applyBorder="1" applyAlignment="1">
      <alignment horizontal="center" vertical="center" wrapText="1"/>
    </xf>
    <xf numFmtId="0" fontId="31" fillId="11" borderId="143" xfId="4" applyNumberFormat="1" applyFont="1" applyFill="1" applyBorder="1" applyAlignment="1">
      <alignment horizontal="center" vertical="center" wrapText="1"/>
    </xf>
    <xf numFmtId="0" fontId="31" fillId="11" borderId="88" xfId="4" applyNumberFormat="1" applyFont="1" applyFill="1" applyBorder="1" applyAlignment="1">
      <alignment horizontal="center" vertical="center" wrapText="1"/>
    </xf>
    <xf numFmtId="0" fontId="31" fillId="11" borderId="144" xfId="4" applyNumberFormat="1" applyFont="1" applyFill="1" applyBorder="1" applyAlignment="1">
      <alignment horizontal="center" vertical="center" wrapText="1"/>
    </xf>
    <xf numFmtId="0" fontId="31" fillId="11" borderId="89" xfId="4" applyNumberFormat="1" applyFont="1" applyFill="1" applyBorder="1" applyAlignment="1">
      <alignment horizontal="center" vertical="center" wrapText="1"/>
    </xf>
    <xf numFmtId="0" fontId="31" fillId="11" borderId="141" xfId="4" applyNumberFormat="1" applyFont="1" applyFill="1" applyBorder="1" applyAlignment="1">
      <alignment horizontal="center" vertical="center" wrapText="1"/>
    </xf>
    <xf numFmtId="0" fontId="31" fillId="11" borderId="86" xfId="4" applyNumberFormat="1" applyFont="1" applyFill="1" applyBorder="1" applyAlignment="1">
      <alignment horizontal="center" vertical="center" wrapText="1"/>
    </xf>
    <xf numFmtId="0" fontId="31" fillId="11" borderId="142" xfId="4" applyNumberFormat="1" applyFont="1" applyFill="1" applyBorder="1" applyAlignment="1">
      <alignment horizontal="center" vertical="center" wrapText="1"/>
    </xf>
    <xf numFmtId="0" fontId="31" fillId="11" borderId="87" xfId="4" applyNumberFormat="1" applyFont="1" applyFill="1" applyBorder="1" applyAlignment="1">
      <alignment horizontal="center" vertical="center" wrapText="1"/>
    </xf>
    <xf numFmtId="0" fontId="24" fillId="0" borderId="22" xfId="4" applyNumberFormat="1" applyFont="1" applyFill="1" applyBorder="1" applyAlignment="1">
      <alignment horizontal="center" vertical="center" wrapText="1"/>
    </xf>
    <xf numFmtId="0" fontId="24" fillId="0" borderId="48" xfId="4" applyNumberFormat="1" applyFont="1" applyFill="1" applyBorder="1" applyAlignment="1">
      <alignment horizontal="center" vertical="center" wrapText="1"/>
    </xf>
    <xf numFmtId="0" fontId="24" fillId="0" borderId="54" xfId="4" applyNumberFormat="1" applyFont="1" applyFill="1" applyBorder="1" applyAlignment="1">
      <alignment horizontal="center" vertical="center" wrapText="1"/>
    </xf>
    <xf numFmtId="0" fontId="24" fillId="0" borderId="23" xfId="4" applyNumberFormat="1" applyFont="1" applyFill="1" applyBorder="1" applyAlignment="1">
      <alignment horizontal="center" vertical="center" wrapText="1"/>
    </xf>
    <xf numFmtId="0" fontId="24" fillId="0" borderId="68" xfId="4" applyNumberFormat="1" applyFont="1" applyFill="1" applyBorder="1" applyAlignment="1">
      <alignment horizontal="center" vertical="center" wrapText="1"/>
    </xf>
    <xf numFmtId="0" fontId="24" fillId="0" borderId="69" xfId="4" applyNumberFormat="1" applyFont="1" applyFill="1" applyBorder="1" applyAlignment="1">
      <alignment horizontal="center" vertical="center" wrapText="1"/>
    </xf>
    <xf numFmtId="0" fontId="24" fillId="7" borderId="48" xfId="4" applyNumberFormat="1" applyFont="1" applyFill="1" applyBorder="1" applyAlignment="1">
      <alignment horizontal="center" vertical="center" wrapText="1"/>
    </xf>
    <xf numFmtId="0" fontId="24" fillId="7" borderId="55" xfId="4" applyNumberFormat="1" applyFont="1" applyFill="1" applyBorder="1" applyAlignment="1">
      <alignment horizontal="center" vertical="center" wrapText="1"/>
    </xf>
    <xf numFmtId="0" fontId="24" fillId="7" borderId="23" xfId="4" applyNumberFormat="1" applyFont="1" applyFill="1" applyBorder="1" applyAlignment="1">
      <alignment horizontal="center" vertical="center" wrapText="1"/>
    </xf>
    <xf numFmtId="0" fontId="24" fillId="0" borderId="118" xfId="4" applyNumberFormat="1" applyFont="1" applyFill="1" applyBorder="1" applyAlignment="1">
      <alignment horizontal="center" vertical="center" wrapText="1"/>
    </xf>
    <xf numFmtId="0" fontId="24" fillId="0" borderId="149" xfId="4" applyNumberFormat="1" applyFont="1" applyFill="1" applyBorder="1" applyAlignment="1">
      <alignment horizontal="center" vertical="center" wrapText="1"/>
    </xf>
    <xf numFmtId="0" fontId="24" fillId="0" borderId="85" xfId="4" applyNumberFormat="1" applyFont="1" applyFill="1" applyBorder="1" applyAlignment="1">
      <alignment horizontal="center" vertical="center" wrapText="1"/>
    </xf>
    <xf numFmtId="0" fontId="24" fillId="0" borderId="119" xfId="4" applyNumberFormat="1" applyFont="1" applyFill="1" applyBorder="1" applyAlignment="1">
      <alignment horizontal="center" vertical="center" wrapText="1"/>
    </xf>
    <xf numFmtId="0" fontId="24" fillId="0" borderId="150" xfId="4" applyNumberFormat="1" applyFont="1" applyFill="1" applyBorder="1" applyAlignment="1">
      <alignment horizontal="center" vertical="center" wrapText="1"/>
    </xf>
    <xf numFmtId="0" fontId="24" fillId="0" borderId="88" xfId="4" applyNumberFormat="1" applyFont="1" applyFill="1" applyBorder="1" applyAlignment="1">
      <alignment horizontal="center" vertical="center" wrapText="1"/>
    </xf>
    <xf numFmtId="0" fontId="24" fillId="0" borderId="91" xfId="4" applyNumberFormat="1" applyFont="1" applyFill="1" applyBorder="1" applyAlignment="1">
      <alignment horizontal="center" vertical="center" wrapText="1"/>
    </xf>
    <xf numFmtId="0" fontId="24" fillId="0" borderId="92" xfId="4" applyNumberFormat="1" applyFont="1" applyFill="1" applyBorder="1" applyAlignment="1">
      <alignment horizontal="center" vertical="center"/>
    </xf>
    <xf numFmtId="0" fontId="24" fillId="0" borderId="93" xfId="4" applyNumberFormat="1" applyFont="1" applyFill="1" applyBorder="1" applyAlignment="1">
      <alignment horizontal="center" vertical="center"/>
    </xf>
    <xf numFmtId="0" fontId="24" fillId="0" borderId="65" xfId="4" applyNumberFormat="1" applyFont="1" applyFill="1" applyBorder="1" applyAlignment="1">
      <alignment horizontal="center" vertical="center"/>
    </xf>
    <xf numFmtId="0" fontId="24" fillId="0" borderId="71" xfId="4" applyNumberFormat="1" applyFont="1" applyFill="1" applyBorder="1" applyAlignment="1">
      <alignment horizontal="center" vertical="center"/>
    </xf>
    <xf numFmtId="0" fontId="24" fillId="0" borderId="66" xfId="4" applyNumberFormat="1" applyFont="1" applyFill="1" applyBorder="1" applyAlignment="1">
      <alignment horizontal="center" vertical="center"/>
    </xf>
    <xf numFmtId="0" fontId="24" fillId="0" borderId="117" xfId="4" applyNumberFormat="1" applyFont="1" applyFill="1" applyBorder="1" applyAlignment="1">
      <alignment horizontal="center" vertical="center" wrapText="1"/>
    </xf>
    <xf numFmtId="0" fontId="24" fillId="0" borderId="148" xfId="4" applyNumberFormat="1" applyFont="1" applyFill="1" applyBorder="1" applyAlignment="1">
      <alignment horizontal="center" vertical="center" wrapText="1"/>
    </xf>
    <xf numFmtId="0" fontId="24" fillId="0" borderId="87" xfId="4" applyNumberFormat="1" applyFont="1" applyFill="1" applyBorder="1" applyAlignment="1">
      <alignment horizontal="center" vertical="center" wrapText="1"/>
    </xf>
    <xf numFmtId="0" fontId="24" fillId="0" borderId="118" xfId="4" applyNumberFormat="1" applyFont="1" applyFill="1" applyBorder="1" applyAlignment="1">
      <alignment horizontal="center" vertical="center"/>
    </xf>
    <xf numFmtId="0" fontId="24" fillId="0" borderId="149" xfId="4" applyNumberFormat="1" applyFont="1" applyFill="1" applyBorder="1" applyAlignment="1">
      <alignment horizontal="center" vertical="center"/>
    </xf>
    <xf numFmtId="0" fontId="24" fillId="0" borderId="85" xfId="4" applyNumberFormat="1" applyFont="1" applyFill="1" applyBorder="1" applyAlignment="1">
      <alignment horizontal="center" vertical="center"/>
    </xf>
    <xf numFmtId="0" fontId="28" fillId="0" borderId="2" xfId="4" applyNumberFormat="1" applyFont="1" applyBorder="1" applyAlignment="1">
      <alignment horizontal="center" vertical="center" shrinkToFit="1"/>
    </xf>
    <xf numFmtId="0" fontId="28" fillId="0" borderId="4" xfId="4" applyNumberFormat="1" applyFont="1" applyBorder="1" applyAlignment="1">
      <alignment horizontal="center" vertical="center" shrinkToFit="1"/>
    </xf>
    <xf numFmtId="0" fontId="28" fillId="0" borderId="110" xfId="4" applyNumberFormat="1" applyFont="1" applyBorder="1" applyAlignment="1">
      <alignment horizontal="center" vertical="center" shrinkToFit="1"/>
    </xf>
    <xf numFmtId="0" fontId="28" fillId="0" borderId="109" xfId="4" applyNumberFormat="1" applyFont="1" applyBorder="1" applyAlignment="1">
      <alignment horizontal="center" vertical="center" shrinkToFit="1"/>
    </xf>
    <xf numFmtId="0" fontId="31" fillId="4" borderId="2" xfId="4" applyNumberFormat="1" applyFont="1" applyFill="1" applyBorder="1" applyAlignment="1">
      <alignment horizontal="center" vertical="center" shrinkToFit="1"/>
    </xf>
    <xf numFmtId="0" fontId="31" fillId="4" borderId="3" xfId="4" applyNumberFormat="1" applyFont="1" applyFill="1" applyBorder="1" applyAlignment="1">
      <alignment horizontal="center" vertical="center" shrinkToFit="1"/>
    </xf>
    <xf numFmtId="0" fontId="31" fillId="4" borderId="110" xfId="4" applyNumberFormat="1" applyFont="1" applyFill="1" applyBorder="1" applyAlignment="1">
      <alignment horizontal="center" vertical="center" shrinkToFit="1"/>
    </xf>
    <xf numFmtId="0" fontId="31" fillId="4" borderId="112" xfId="4" applyNumberFormat="1" applyFont="1" applyFill="1" applyBorder="1" applyAlignment="1">
      <alignment horizontal="center" vertical="center" shrinkToFit="1"/>
    </xf>
    <xf numFmtId="0" fontId="31" fillId="11" borderId="153" xfId="4" applyNumberFormat="1" applyFont="1" applyFill="1" applyBorder="1" applyAlignment="1">
      <alignment horizontal="center" vertical="center" wrapText="1" shrinkToFit="1"/>
    </xf>
    <xf numFmtId="0" fontId="31" fillId="11" borderId="158" xfId="4" applyNumberFormat="1" applyFont="1" applyFill="1" applyBorder="1" applyAlignment="1">
      <alignment horizontal="center" vertical="center" wrapText="1" shrinkToFit="1"/>
    </xf>
    <xf numFmtId="0" fontId="31" fillId="11" borderId="146" xfId="4" applyNumberFormat="1" applyFont="1" applyFill="1" applyBorder="1" applyAlignment="1">
      <alignment horizontal="center" vertical="center" wrapText="1" shrinkToFit="1"/>
    </xf>
    <xf numFmtId="0" fontId="31" fillId="11" borderId="118" xfId="4" applyNumberFormat="1" applyFont="1" applyFill="1" applyBorder="1" applyAlignment="1">
      <alignment horizontal="center" vertical="center" shrinkToFit="1"/>
    </xf>
    <xf numFmtId="0" fontId="31" fillId="11" borderId="149" xfId="4" applyNumberFormat="1" applyFont="1" applyFill="1" applyBorder="1" applyAlignment="1">
      <alignment horizontal="center" vertical="center" shrinkToFit="1"/>
    </xf>
    <xf numFmtId="0" fontId="31" fillId="11" borderId="85" xfId="4" applyNumberFormat="1" applyFont="1" applyFill="1" applyBorder="1" applyAlignment="1">
      <alignment horizontal="center" vertical="center" shrinkToFit="1"/>
    </xf>
    <xf numFmtId="0" fontId="31" fillId="11" borderId="145" xfId="4" applyNumberFormat="1" applyFont="1" applyFill="1" applyBorder="1" applyAlignment="1">
      <alignment horizontal="center" vertical="center" wrapText="1"/>
    </xf>
    <xf numFmtId="0" fontId="31" fillId="11" borderId="147" xfId="4" applyNumberFormat="1" applyFont="1" applyFill="1" applyBorder="1" applyAlignment="1">
      <alignment horizontal="center" vertical="center" wrapText="1"/>
    </xf>
    <xf numFmtId="0" fontId="31" fillId="11" borderId="119" xfId="4" applyNumberFormat="1" applyFont="1" applyFill="1" applyBorder="1" applyAlignment="1">
      <alignment horizontal="center" vertical="center" shrinkToFit="1"/>
    </xf>
    <xf numFmtId="0" fontId="31" fillId="11" borderId="150" xfId="4" applyNumberFormat="1" applyFont="1" applyFill="1" applyBorder="1" applyAlignment="1">
      <alignment horizontal="center" vertical="center" shrinkToFit="1"/>
    </xf>
    <xf numFmtId="0" fontId="31" fillId="11" borderId="88" xfId="4" applyNumberFormat="1" applyFont="1" applyFill="1" applyBorder="1" applyAlignment="1">
      <alignment horizontal="center" vertical="center" shrinkToFit="1"/>
    </xf>
    <xf numFmtId="0" fontId="31" fillId="11" borderId="117" xfId="4" applyNumberFormat="1" applyFont="1" applyFill="1" applyBorder="1" applyAlignment="1">
      <alignment horizontal="center" vertical="center" shrinkToFit="1"/>
    </xf>
    <xf numFmtId="0" fontId="31" fillId="11" borderId="148" xfId="4" applyNumberFormat="1" applyFont="1" applyFill="1" applyBorder="1" applyAlignment="1">
      <alignment horizontal="center" vertical="center" shrinkToFit="1"/>
    </xf>
    <xf numFmtId="0" fontId="31" fillId="11" borderId="87" xfId="4" applyNumberFormat="1" applyFont="1" applyFill="1" applyBorder="1" applyAlignment="1">
      <alignment horizontal="center" vertical="center" shrinkToFit="1"/>
    </xf>
    <xf numFmtId="0" fontId="31" fillId="0" borderId="118" xfId="4" applyNumberFormat="1" applyFont="1" applyBorder="1" applyAlignment="1">
      <alignment horizontal="center" vertical="center" shrinkToFit="1"/>
    </xf>
    <xf numFmtId="0" fontId="31" fillId="0" borderId="149" xfId="4" applyNumberFormat="1" applyFont="1" applyBorder="1" applyAlignment="1">
      <alignment horizontal="center" vertical="center" shrinkToFit="1"/>
    </xf>
    <xf numFmtId="0" fontId="31" fillId="0" borderId="85" xfId="4" applyNumberFormat="1" applyFont="1" applyBorder="1" applyAlignment="1">
      <alignment horizontal="center" vertical="center" shrinkToFit="1"/>
    </xf>
    <xf numFmtId="0" fontId="31" fillId="11" borderId="154" xfId="4" applyNumberFormat="1" applyFont="1" applyFill="1" applyBorder="1" applyAlignment="1">
      <alignment horizontal="center" vertical="center" shrinkToFit="1"/>
    </xf>
    <xf numFmtId="0" fontId="31" fillId="11" borderId="159" xfId="4" applyNumberFormat="1" applyFont="1" applyFill="1" applyBorder="1" applyAlignment="1">
      <alignment horizontal="center" vertical="center" shrinkToFit="1"/>
    </xf>
    <xf numFmtId="0" fontId="31" fillId="11" borderId="147" xfId="4" applyNumberFormat="1" applyFont="1" applyFill="1" applyBorder="1" applyAlignment="1">
      <alignment horizontal="center" vertical="center" shrinkToFit="1"/>
    </xf>
    <xf numFmtId="0" fontId="31" fillId="0" borderId="155" xfId="4" applyNumberFormat="1" applyFont="1" applyBorder="1" applyAlignment="1">
      <alignment horizontal="center" vertical="center" shrinkToFit="1"/>
    </xf>
    <xf numFmtId="0" fontId="31" fillId="0" borderId="3" xfId="4" applyNumberFormat="1" applyFont="1" applyBorder="1" applyAlignment="1">
      <alignment horizontal="center" vertical="center" shrinkToFit="1"/>
    </xf>
    <xf numFmtId="0" fontId="31" fillId="0" borderId="156" xfId="4" applyNumberFormat="1" applyFont="1" applyBorder="1" applyAlignment="1">
      <alignment horizontal="center" vertical="center" shrinkToFit="1"/>
    </xf>
    <xf numFmtId="0" fontId="31" fillId="0" borderId="160" xfId="4" applyNumberFormat="1" applyFont="1" applyBorder="1" applyAlignment="1">
      <alignment horizontal="center" vertical="center" shrinkToFit="1"/>
    </xf>
    <xf numFmtId="0" fontId="31" fillId="0" borderId="0" xfId="4" applyNumberFormat="1" applyFont="1" applyBorder="1" applyAlignment="1">
      <alignment horizontal="center" vertical="center" shrinkToFit="1"/>
    </xf>
    <xf numFmtId="0" fontId="31" fillId="0" borderId="161" xfId="4" applyNumberFormat="1" applyFont="1" applyBorder="1" applyAlignment="1">
      <alignment horizontal="center" vertical="center" shrinkToFit="1"/>
    </xf>
    <xf numFmtId="0" fontId="31" fillId="0" borderId="166" xfId="4" applyNumberFormat="1" applyFont="1" applyBorder="1" applyAlignment="1">
      <alignment horizontal="center" vertical="center" shrinkToFit="1"/>
    </xf>
    <xf numFmtId="0" fontId="31" fillId="0" borderId="7" xfId="4" applyNumberFormat="1" applyFont="1" applyBorder="1" applyAlignment="1">
      <alignment horizontal="center" vertical="center" shrinkToFit="1"/>
    </xf>
    <xf numFmtId="0" fontId="31" fillId="0" borderId="167" xfId="4" applyNumberFormat="1" applyFont="1" applyBorder="1" applyAlignment="1">
      <alignment horizontal="center" vertical="center" shrinkToFit="1"/>
    </xf>
    <xf numFmtId="0" fontId="42" fillId="4" borderId="157" xfId="4" applyNumberFormat="1" applyFont="1" applyFill="1" applyBorder="1" applyAlignment="1">
      <alignment horizontal="center" vertical="center" wrapText="1" shrinkToFit="1"/>
    </xf>
    <xf numFmtId="0" fontId="42" fillId="4" borderId="3" xfId="4" applyNumberFormat="1" applyFont="1" applyFill="1" applyBorder="1" applyAlignment="1">
      <alignment horizontal="center" vertical="center" wrapText="1" shrinkToFit="1"/>
    </xf>
    <xf numFmtId="0" fontId="42" fillId="4" borderId="4" xfId="4" applyNumberFormat="1" applyFont="1" applyFill="1" applyBorder="1" applyAlignment="1">
      <alignment horizontal="center" vertical="center" wrapText="1" shrinkToFit="1"/>
    </xf>
    <xf numFmtId="0" fontId="42" fillId="4" borderId="162" xfId="4" applyNumberFormat="1" applyFont="1" applyFill="1" applyBorder="1" applyAlignment="1">
      <alignment horizontal="center" vertical="center" wrapText="1" shrinkToFit="1"/>
    </xf>
    <xf numFmtId="0" fontId="42" fillId="4" borderId="0" xfId="4" applyNumberFormat="1" applyFont="1" applyFill="1" applyBorder="1" applyAlignment="1">
      <alignment horizontal="center" vertical="center" wrapText="1" shrinkToFit="1"/>
    </xf>
    <xf numFmtId="0" fontId="42" fillId="4" borderId="34" xfId="4" applyNumberFormat="1" applyFont="1" applyFill="1" applyBorder="1" applyAlignment="1">
      <alignment horizontal="center" vertical="center" wrapText="1" shrinkToFit="1"/>
    </xf>
    <xf numFmtId="0" fontId="42" fillId="4" borderId="168" xfId="4" applyNumberFormat="1" applyFont="1" applyFill="1" applyBorder="1" applyAlignment="1">
      <alignment horizontal="center" vertical="center" wrapText="1" shrinkToFit="1"/>
    </xf>
    <xf numFmtId="0" fontId="42" fillId="4" borderId="7" xfId="4" applyNumberFormat="1" applyFont="1" applyFill="1" applyBorder="1" applyAlignment="1">
      <alignment horizontal="center" vertical="center" wrapText="1" shrinkToFit="1"/>
    </xf>
    <xf numFmtId="0" fontId="42" fillId="4" borderId="8" xfId="4" applyNumberFormat="1" applyFont="1" applyFill="1" applyBorder="1" applyAlignment="1">
      <alignment horizontal="center" vertical="center" wrapText="1" shrinkToFit="1"/>
    </xf>
    <xf numFmtId="0" fontId="31" fillId="4" borderId="2" xfId="4" applyNumberFormat="1" applyFont="1" applyFill="1" applyBorder="1" applyAlignment="1">
      <alignment horizontal="distributed" vertical="center" wrapText="1"/>
    </xf>
    <xf numFmtId="0" fontId="31" fillId="4" borderId="3" xfId="4" applyNumberFormat="1" applyFont="1" applyFill="1" applyBorder="1" applyAlignment="1">
      <alignment horizontal="distributed" vertical="center" wrapText="1"/>
    </xf>
    <xf numFmtId="0" fontId="31" fillId="4" borderId="4" xfId="4" applyNumberFormat="1" applyFont="1" applyFill="1" applyBorder="1" applyAlignment="1">
      <alignment horizontal="distributed" vertical="center" wrapText="1"/>
    </xf>
    <xf numFmtId="0" fontId="31" fillId="4" borderId="110" xfId="4" applyNumberFormat="1" applyFont="1" applyFill="1" applyBorder="1" applyAlignment="1">
      <alignment horizontal="distributed" vertical="center" wrapText="1"/>
    </xf>
    <xf numFmtId="0" fontId="31" fillId="4" borderId="112" xfId="4" applyNumberFormat="1" applyFont="1" applyFill="1" applyBorder="1" applyAlignment="1">
      <alignment horizontal="distributed" vertical="center" wrapText="1"/>
    </xf>
    <xf numFmtId="0" fontId="31" fillId="4" borderId="109" xfId="4" applyNumberFormat="1" applyFont="1" applyFill="1" applyBorder="1" applyAlignment="1">
      <alignment horizontal="distributed" vertical="center" wrapText="1"/>
    </xf>
    <xf numFmtId="0" fontId="31" fillId="0" borderId="119" xfId="4" applyNumberFormat="1" applyFont="1" applyBorder="1" applyAlignment="1">
      <alignment horizontal="center" vertical="center" shrinkToFit="1"/>
    </xf>
    <xf numFmtId="0" fontId="31" fillId="0" borderId="150" xfId="4" applyNumberFormat="1" applyFont="1" applyBorder="1" applyAlignment="1">
      <alignment horizontal="center" vertical="center" shrinkToFit="1"/>
    </xf>
    <xf numFmtId="0" fontId="31" fillId="0" borderId="88" xfId="4" applyNumberFormat="1" applyFont="1" applyBorder="1" applyAlignment="1">
      <alignment horizontal="center" vertical="center" shrinkToFit="1"/>
    </xf>
    <xf numFmtId="0" fontId="28" fillId="0" borderId="163" xfId="4" applyNumberFormat="1" applyFont="1" applyBorder="1" applyAlignment="1">
      <alignment horizontal="center" vertical="center" shrinkToFit="1"/>
    </xf>
    <xf numFmtId="0" fontId="28" fillId="0" borderId="164" xfId="4" applyNumberFormat="1" applyFont="1" applyBorder="1" applyAlignment="1">
      <alignment horizontal="center" vertical="center" shrinkToFit="1"/>
    </xf>
    <xf numFmtId="0" fontId="28" fillId="0" borderId="6" xfId="4" applyNumberFormat="1" applyFont="1" applyBorder="1" applyAlignment="1">
      <alignment horizontal="center" vertical="center" shrinkToFit="1"/>
    </xf>
    <xf numFmtId="0" fontId="28" fillId="0" borderId="8" xfId="4" applyNumberFormat="1" applyFont="1" applyBorder="1" applyAlignment="1">
      <alignment horizontal="center" vertical="center" shrinkToFit="1"/>
    </xf>
    <xf numFmtId="0" fontId="31" fillId="4" borderId="18" xfId="4" applyNumberFormat="1" applyFont="1" applyFill="1" applyBorder="1" applyAlignment="1">
      <alignment horizontal="center" vertical="center" shrinkToFit="1"/>
    </xf>
    <xf numFmtId="0" fontId="31" fillId="4" borderId="0" xfId="4" applyNumberFormat="1" applyFont="1" applyFill="1" applyBorder="1" applyAlignment="1">
      <alignment horizontal="center" vertical="center" shrinkToFit="1"/>
    </xf>
    <xf numFmtId="0" fontId="31" fillId="4" borderId="6" xfId="4" applyNumberFormat="1" applyFont="1" applyFill="1" applyBorder="1" applyAlignment="1">
      <alignment horizontal="center" vertical="center" shrinkToFit="1"/>
    </xf>
    <xf numFmtId="0" fontId="31" fillId="4" borderId="7" xfId="4" applyNumberFormat="1" applyFont="1" applyFill="1" applyBorder="1" applyAlignment="1">
      <alignment horizontal="center" vertical="center" shrinkToFit="1"/>
    </xf>
    <xf numFmtId="0" fontId="42" fillId="4" borderId="163" xfId="4" applyNumberFormat="1" applyFont="1" applyFill="1" applyBorder="1" applyAlignment="1">
      <alignment horizontal="center" vertical="center"/>
    </xf>
    <xf numFmtId="0" fontId="42" fillId="4" borderId="165" xfId="4" applyNumberFormat="1" applyFont="1" applyFill="1" applyBorder="1" applyAlignment="1">
      <alignment horizontal="center" vertical="center"/>
    </xf>
    <xf numFmtId="0" fontId="42" fillId="4" borderId="6" xfId="4" applyNumberFormat="1" applyFont="1" applyFill="1" applyBorder="1" applyAlignment="1">
      <alignment horizontal="center" vertical="center"/>
    </xf>
    <xf numFmtId="0" fontId="42" fillId="4" borderId="7" xfId="4" applyNumberFormat="1" applyFont="1" applyFill="1" applyBorder="1" applyAlignment="1">
      <alignment horizontal="center" vertical="center"/>
    </xf>
    <xf numFmtId="0" fontId="31" fillId="0" borderId="117" xfId="4" applyNumberFormat="1" applyFont="1" applyBorder="1" applyAlignment="1">
      <alignment horizontal="center" vertical="center" shrinkToFit="1"/>
    </xf>
    <xf numFmtId="0" fontId="31" fillId="0" borderId="148" xfId="4" applyNumberFormat="1" applyFont="1" applyBorder="1" applyAlignment="1">
      <alignment horizontal="center" vertical="center" shrinkToFit="1"/>
    </xf>
    <xf numFmtId="0" fontId="31" fillId="0" borderId="87" xfId="4" applyNumberFormat="1" applyFont="1" applyBorder="1" applyAlignment="1">
      <alignment horizontal="center" vertical="center" shrinkToFit="1"/>
    </xf>
    <xf numFmtId="0" fontId="43" fillId="4" borderId="2" xfId="4" applyNumberFormat="1" applyFont="1" applyFill="1" applyBorder="1" applyAlignment="1">
      <alignment horizontal="center" vertical="center" wrapText="1" shrinkToFit="1"/>
    </xf>
    <xf numFmtId="0" fontId="43" fillId="4" borderId="3" xfId="4" applyNumberFormat="1" applyFont="1" applyFill="1" applyBorder="1" applyAlignment="1">
      <alignment horizontal="center" vertical="center" wrapText="1" shrinkToFit="1"/>
    </xf>
    <xf numFmtId="0" fontId="43" fillId="4" borderId="4" xfId="4" applyNumberFormat="1" applyFont="1" applyFill="1" applyBorder="1" applyAlignment="1">
      <alignment horizontal="center" vertical="center" wrapText="1" shrinkToFit="1"/>
    </xf>
    <xf numFmtId="0" fontId="43" fillId="4" borderId="18" xfId="4" applyNumberFormat="1" applyFont="1" applyFill="1" applyBorder="1" applyAlignment="1">
      <alignment horizontal="center" vertical="center" wrapText="1" shrinkToFit="1"/>
    </xf>
    <xf numFmtId="0" fontId="43" fillId="4" borderId="0" xfId="4" applyNumberFormat="1" applyFont="1" applyFill="1" applyBorder="1" applyAlignment="1">
      <alignment horizontal="center" vertical="center" wrapText="1" shrinkToFit="1"/>
    </xf>
    <xf numFmtId="0" fontId="43" fillId="4" borderId="34" xfId="4" applyNumberFormat="1" applyFont="1" applyFill="1" applyBorder="1" applyAlignment="1">
      <alignment horizontal="center" vertical="center" wrapText="1" shrinkToFit="1"/>
    </xf>
    <xf numFmtId="0" fontId="43" fillId="4" borderId="6" xfId="4" applyNumberFormat="1" applyFont="1" applyFill="1" applyBorder="1" applyAlignment="1">
      <alignment horizontal="center" vertical="center" wrapText="1" shrinkToFit="1"/>
    </xf>
    <xf numFmtId="0" fontId="43" fillId="4" borderId="7" xfId="4" applyNumberFormat="1" applyFont="1" applyFill="1" applyBorder="1" applyAlignment="1">
      <alignment horizontal="center" vertical="center" wrapText="1" shrinkToFit="1"/>
    </xf>
    <xf numFmtId="0" fontId="43" fillId="4" borderId="8" xfId="4" applyNumberFormat="1" applyFont="1" applyFill="1" applyBorder="1" applyAlignment="1">
      <alignment horizontal="center" vertical="center" wrapText="1" shrinkToFit="1"/>
    </xf>
    <xf numFmtId="0" fontId="28" fillId="0" borderId="18" xfId="4" applyNumberFormat="1" applyFont="1" applyBorder="1" applyAlignment="1">
      <alignment horizontal="center" vertical="center" shrinkToFit="1"/>
    </xf>
    <xf numFmtId="0" fontId="28" fillId="0" borderId="34" xfId="4" applyNumberFormat="1" applyFont="1" applyBorder="1" applyAlignment="1">
      <alignment horizontal="center" vertical="center" shrinkToFit="1"/>
    </xf>
    <xf numFmtId="0" fontId="31" fillId="0" borderId="48" xfId="4" applyNumberFormat="1" applyFont="1" applyFill="1" applyBorder="1" applyAlignment="1">
      <alignment horizontal="center" vertical="center" shrinkToFit="1"/>
    </xf>
    <xf numFmtId="0" fontId="31" fillId="0" borderId="55" xfId="4" applyNumberFormat="1" applyFont="1" applyFill="1" applyBorder="1" applyAlignment="1">
      <alignment horizontal="center" vertical="center" shrinkToFit="1"/>
    </xf>
    <xf numFmtId="0" fontId="31" fillId="0" borderId="4" xfId="4" applyNumberFormat="1" applyFont="1" applyFill="1" applyBorder="1" applyAlignment="1">
      <alignment horizontal="center" vertical="center" shrinkToFit="1"/>
    </xf>
    <xf numFmtId="0" fontId="31" fillId="0" borderId="2" xfId="4" applyNumberFormat="1" applyFont="1" applyFill="1" applyBorder="1" applyAlignment="1">
      <alignment horizontal="center" vertical="center" shrinkToFit="1"/>
    </xf>
    <xf numFmtId="0" fontId="31" fillId="0" borderId="176" xfId="4" applyNumberFormat="1" applyFont="1" applyFill="1" applyBorder="1" applyAlignment="1">
      <alignment horizontal="center" vertical="center" shrinkToFit="1"/>
    </xf>
    <xf numFmtId="0" fontId="31" fillId="0" borderId="1" xfId="4" applyNumberFormat="1" applyFont="1" applyFill="1" applyBorder="1" applyAlignment="1">
      <alignment horizontal="center" vertical="center" shrinkToFit="1"/>
    </xf>
    <xf numFmtId="0" fontId="24" fillId="0" borderId="1" xfId="4" applyNumberFormat="1" applyFont="1" applyFill="1" applyBorder="1" applyAlignment="1">
      <alignment horizontal="center" vertical="center" shrinkToFit="1"/>
    </xf>
    <xf numFmtId="0" fontId="31" fillId="0" borderId="23" xfId="4" applyNumberFormat="1" applyFont="1" applyFill="1" applyBorder="1" applyAlignment="1">
      <alignment horizontal="center" vertical="center" shrinkToFit="1"/>
    </xf>
    <xf numFmtId="0" fontId="42" fillId="4" borderId="163" xfId="4" applyNumberFormat="1" applyFont="1" applyFill="1" applyBorder="1" applyAlignment="1">
      <alignment horizontal="center"/>
    </xf>
    <xf numFmtId="0" fontId="42" fillId="4" borderId="165" xfId="4" applyNumberFormat="1" applyFont="1" applyFill="1" applyBorder="1" applyAlignment="1">
      <alignment horizontal="center"/>
    </xf>
    <xf numFmtId="0" fontId="42" fillId="4" borderId="6" xfId="4" applyNumberFormat="1" applyFont="1" applyFill="1" applyBorder="1" applyAlignment="1">
      <alignment horizontal="center"/>
    </xf>
    <xf numFmtId="0" fontId="42" fillId="4" borderId="7" xfId="4" applyNumberFormat="1" applyFont="1" applyFill="1" applyBorder="1" applyAlignment="1">
      <alignment horizontal="center"/>
    </xf>
    <xf numFmtId="0" fontId="24" fillId="11" borderId="177" xfId="4" applyNumberFormat="1" applyFont="1" applyFill="1" applyBorder="1" applyAlignment="1">
      <alignment horizontal="center" vertical="center" wrapText="1"/>
    </xf>
    <xf numFmtId="0" fontId="24" fillId="11" borderId="133" xfId="4" applyNumberFormat="1" applyFont="1" applyFill="1" applyBorder="1" applyAlignment="1">
      <alignment horizontal="center" vertical="center" wrapText="1"/>
    </xf>
    <xf numFmtId="0" fontId="24" fillId="11" borderId="178" xfId="4" applyNumberFormat="1" applyFont="1" applyFill="1" applyBorder="1" applyAlignment="1">
      <alignment horizontal="center" vertical="center" wrapText="1"/>
    </xf>
    <xf numFmtId="0" fontId="24" fillId="11" borderId="160" xfId="4" applyNumberFormat="1" applyFont="1" applyFill="1" applyBorder="1" applyAlignment="1">
      <alignment horizontal="center" vertical="center" wrapText="1"/>
    </xf>
    <xf numFmtId="0" fontId="24" fillId="11" borderId="0" xfId="4" applyNumberFormat="1" applyFont="1" applyFill="1" applyBorder="1" applyAlignment="1">
      <alignment horizontal="center" vertical="center" wrapText="1"/>
    </xf>
    <xf numFmtId="0" fontId="24" fillId="11" borderId="34" xfId="4" applyNumberFormat="1" applyFont="1" applyFill="1" applyBorder="1" applyAlignment="1">
      <alignment horizontal="center" vertical="center" wrapText="1"/>
    </xf>
    <xf numFmtId="0" fontId="24" fillId="11" borderId="179" xfId="4" applyNumberFormat="1" applyFont="1" applyFill="1" applyBorder="1" applyAlignment="1">
      <alignment horizontal="center" vertical="center" wrapText="1"/>
    </xf>
    <xf numFmtId="0" fontId="24" fillId="11" borderId="180" xfId="4" applyNumberFormat="1" applyFont="1" applyFill="1" applyBorder="1" applyAlignment="1">
      <alignment horizontal="center" vertical="center" wrapText="1"/>
    </xf>
    <xf numFmtId="0" fontId="24" fillId="11" borderId="181" xfId="4" applyNumberFormat="1" applyFont="1" applyFill="1" applyBorder="1" applyAlignment="1">
      <alignment horizontal="center" vertical="center" wrapText="1"/>
    </xf>
    <xf numFmtId="0" fontId="24" fillId="11" borderId="142" xfId="4" applyNumberFormat="1" applyFont="1" applyFill="1" applyBorder="1" applyAlignment="1">
      <alignment horizontal="center" vertical="center"/>
    </xf>
    <xf numFmtId="0" fontId="24" fillId="11" borderId="87" xfId="4" applyNumberFormat="1" applyFont="1" applyFill="1" applyBorder="1" applyAlignment="1">
      <alignment horizontal="center" vertical="center"/>
    </xf>
    <xf numFmtId="0" fontId="24" fillId="11" borderId="141" xfId="4" applyNumberFormat="1" applyFont="1" applyFill="1" applyBorder="1" applyAlignment="1">
      <alignment horizontal="center" vertical="center"/>
    </xf>
    <xf numFmtId="0" fontId="24" fillId="11" borderId="86" xfId="4" applyNumberFormat="1" applyFont="1" applyFill="1" applyBorder="1" applyAlignment="1">
      <alignment horizontal="center" vertical="center"/>
    </xf>
    <xf numFmtId="176" fontId="24" fillId="11" borderId="133" xfId="4" applyNumberFormat="1" applyFont="1" applyFill="1" applyBorder="1" applyAlignment="1">
      <alignment horizontal="center" vertical="center"/>
    </xf>
    <xf numFmtId="176" fontId="24" fillId="11" borderId="7" xfId="4" applyNumberFormat="1" applyFont="1" applyFill="1" applyBorder="1" applyAlignment="1">
      <alignment horizontal="center" vertical="center"/>
    </xf>
    <xf numFmtId="0" fontId="24" fillId="11" borderId="133" xfId="4" applyNumberFormat="1" applyFont="1" applyFill="1" applyBorder="1" applyAlignment="1">
      <alignment horizontal="center" vertical="center"/>
    </xf>
    <xf numFmtId="0" fontId="24" fillId="11" borderId="7" xfId="4" applyNumberFormat="1" applyFont="1" applyFill="1" applyBorder="1" applyAlignment="1">
      <alignment horizontal="center" vertical="center"/>
    </xf>
    <xf numFmtId="176" fontId="24" fillId="11" borderId="133" xfId="4" applyNumberFormat="1" applyFont="1" applyFill="1" applyBorder="1" applyAlignment="1">
      <alignment horizontal="center" vertical="center" shrinkToFit="1"/>
    </xf>
    <xf numFmtId="176" fontId="24" fillId="11" borderId="7" xfId="4" applyNumberFormat="1" applyFont="1" applyFill="1" applyBorder="1" applyAlignment="1">
      <alignment horizontal="center" vertical="center" shrinkToFit="1"/>
    </xf>
    <xf numFmtId="0" fontId="24" fillId="11" borderId="178" xfId="4" applyNumberFormat="1" applyFont="1" applyFill="1" applyBorder="1" applyAlignment="1">
      <alignment horizontal="center" vertical="center"/>
    </xf>
    <xf numFmtId="0" fontId="24" fillId="11" borderId="8" xfId="4" applyNumberFormat="1" applyFont="1" applyFill="1" applyBorder="1" applyAlignment="1">
      <alignment horizontal="center" vertical="center"/>
    </xf>
    <xf numFmtId="0" fontId="24" fillId="11" borderId="134" xfId="4" applyNumberFormat="1" applyFont="1" applyFill="1" applyBorder="1" applyAlignment="1">
      <alignment horizontal="center" vertical="center"/>
    </xf>
    <xf numFmtId="0" fontId="24" fillId="11" borderId="130" xfId="4" applyNumberFormat="1" applyFont="1" applyFill="1" applyBorder="1" applyAlignment="1">
      <alignment horizontal="center" vertical="center"/>
    </xf>
    <xf numFmtId="0" fontId="24" fillId="11" borderId="117" xfId="4" applyNumberFormat="1" applyFont="1" applyFill="1" applyBorder="1" applyAlignment="1">
      <alignment horizontal="center" vertical="center"/>
    </xf>
    <xf numFmtId="0" fontId="24" fillId="11" borderId="3" xfId="4" applyNumberFormat="1" applyFont="1" applyFill="1" applyBorder="1" applyAlignment="1">
      <alignment horizontal="center" vertical="center"/>
    </xf>
    <xf numFmtId="176" fontId="24" fillId="11" borderId="3" xfId="4" applyNumberFormat="1" applyFont="1" applyFill="1" applyBorder="1" applyAlignment="1">
      <alignment horizontal="center" vertical="center"/>
    </xf>
    <xf numFmtId="176" fontId="24" fillId="11" borderId="3" xfId="4" applyNumberFormat="1" applyFont="1" applyFill="1" applyBorder="1" applyAlignment="1">
      <alignment horizontal="center" vertical="center" shrinkToFit="1"/>
    </xf>
    <xf numFmtId="0" fontId="24" fillId="11" borderId="4" xfId="4" applyNumberFormat="1" applyFont="1" applyFill="1" applyBorder="1" applyAlignment="1">
      <alignment horizontal="center" vertical="center"/>
    </xf>
    <xf numFmtId="0" fontId="24" fillId="11" borderId="131" xfId="4" applyNumberFormat="1" applyFont="1" applyFill="1" applyBorder="1" applyAlignment="1">
      <alignment horizontal="center" vertical="center"/>
    </xf>
    <xf numFmtId="0" fontId="24" fillId="4" borderId="7" xfId="4" applyNumberFormat="1" applyFont="1" applyFill="1" applyBorder="1" applyAlignment="1">
      <alignment horizontal="center" vertical="center"/>
    </xf>
    <xf numFmtId="0" fontId="31" fillId="0" borderId="0" xfId="4" applyNumberFormat="1" applyFont="1" applyBorder="1">
      <alignment vertical="center"/>
    </xf>
    <xf numFmtId="0" fontId="24" fillId="11" borderId="182" xfId="4" applyNumberFormat="1" applyFont="1" applyFill="1" applyBorder="1" applyAlignment="1">
      <alignment horizontal="center" vertical="center"/>
    </xf>
    <xf numFmtId="0" fontId="24" fillId="11" borderId="180" xfId="4" applyNumberFormat="1" applyFont="1" applyFill="1" applyBorder="1" applyAlignment="1">
      <alignment horizontal="center" vertical="center"/>
    </xf>
    <xf numFmtId="176" fontId="24" fillId="11" borderId="180" xfId="4" applyNumberFormat="1" applyFont="1" applyFill="1" applyBorder="1" applyAlignment="1">
      <alignment horizontal="center" vertical="center"/>
    </xf>
    <xf numFmtId="176" fontId="24" fillId="11" borderId="180" xfId="4" applyNumberFormat="1" applyFont="1" applyFill="1" applyBorder="1" applyAlignment="1">
      <alignment horizontal="center" vertical="center" shrinkToFit="1"/>
    </xf>
    <xf numFmtId="0" fontId="24" fillId="11" borderId="183" xfId="4" applyNumberFormat="1" applyFont="1" applyFill="1" applyBorder="1" applyAlignment="1">
      <alignment horizontal="center" vertical="center"/>
    </xf>
    <xf numFmtId="0" fontId="24" fillId="11" borderId="181" xfId="4" applyNumberFormat="1" applyFont="1" applyFill="1" applyBorder="1" applyAlignment="1">
      <alignment horizontal="center" vertical="center"/>
    </xf>
    <xf numFmtId="0" fontId="24" fillId="0" borderId="0" xfId="4" applyFont="1" applyFill="1" applyBorder="1" applyAlignment="1">
      <alignment vertical="center"/>
    </xf>
    <xf numFmtId="0" fontId="24" fillId="0" borderId="0" xfId="4" applyFont="1" applyBorder="1" applyAlignment="1">
      <alignment vertical="center"/>
    </xf>
    <xf numFmtId="0" fontId="24" fillId="0" borderId="0" xfId="4" applyFont="1" applyBorder="1" applyAlignment="1">
      <alignment horizontal="left" vertical="center"/>
    </xf>
    <xf numFmtId="0" fontId="31" fillId="7" borderId="2" xfId="4" applyFont="1" applyFill="1" applyBorder="1" applyAlignment="1">
      <alignment horizontal="center" vertical="center" wrapText="1"/>
    </xf>
    <xf numFmtId="0" fontId="31" fillId="7" borderId="3" xfId="4" applyFont="1" applyFill="1" applyBorder="1" applyAlignment="1">
      <alignment horizontal="center" vertical="center" wrapText="1"/>
    </xf>
    <xf numFmtId="0" fontId="31" fillId="7" borderId="4" xfId="4" applyFont="1" applyFill="1" applyBorder="1" applyAlignment="1">
      <alignment horizontal="center" vertical="center" wrapText="1"/>
    </xf>
    <xf numFmtId="0" fontId="31" fillId="7" borderId="18" xfId="4" applyFont="1" applyFill="1" applyBorder="1" applyAlignment="1">
      <alignment horizontal="center" vertical="center" wrapText="1"/>
    </xf>
    <xf numFmtId="0" fontId="31" fillId="7" borderId="0" xfId="4" applyFont="1" applyFill="1" applyBorder="1" applyAlignment="1">
      <alignment horizontal="center" vertical="center" wrapText="1"/>
    </xf>
    <xf numFmtId="0" fontId="31" fillId="7" borderId="6" xfId="4" applyFont="1" applyFill="1" applyBorder="1" applyAlignment="1">
      <alignment horizontal="center" vertical="center" wrapText="1"/>
    </xf>
    <xf numFmtId="0" fontId="31" fillId="7" borderId="7" xfId="4" applyFont="1" applyFill="1" applyBorder="1" applyAlignment="1">
      <alignment horizontal="center" vertical="center" wrapText="1"/>
    </xf>
    <xf numFmtId="0" fontId="31" fillId="7" borderId="1" xfId="4" applyFont="1" applyFill="1" applyBorder="1" applyAlignment="1">
      <alignment horizontal="center" vertical="center"/>
    </xf>
    <xf numFmtId="0" fontId="31" fillId="7" borderId="2" xfId="4" applyFont="1" applyFill="1" applyBorder="1" applyAlignment="1">
      <alignment horizontal="center" vertical="center"/>
    </xf>
    <xf numFmtId="0" fontId="31" fillId="7" borderId="4" xfId="4" applyFont="1" applyFill="1" applyBorder="1" applyAlignment="1">
      <alignment horizontal="center" vertical="center"/>
    </xf>
    <xf numFmtId="0" fontId="31" fillId="0" borderId="75" xfId="4" applyFont="1" applyFill="1" applyBorder="1" applyAlignment="1">
      <alignment horizontal="center" vertical="center" wrapText="1"/>
    </xf>
    <xf numFmtId="0" fontId="31" fillId="0" borderId="85" xfId="4" applyFont="1" applyFill="1" applyBorder="1" applyAlignment="1">
      <alignment horizontal="center" vertical="center" wrapText="1"/>
    </xf>
    <xf numFmtId="0" fontId="31" fillId="0" borderId="78" xfId="4" applyFont="1" applyFill="1" applyBorder="1" applyAlignment="1">
      <alignment horizontal="center" vertical="center" wrapText="1"/>
    </xf>
    <xf numFmtId="0" fontId="31" fillId="0" borderId="88" xfId="4" applyFont="1" applyFill="1" applyBorder="1" applyAlignment="1">
      <alignment horizontal="center" vertical="center" wrapText="1"/>
    </xf>
    <xf numFmtId="0" fontId="31" fillId="0" borderId="79" xfId="4" applyFont="1" applyFill="1" applyBorder="1" applyAlignment="1">
      <alignment horizontal="center" vertical="center" wrapText="1"/>
    </xf>
    <xf numFmtId="0" fontId="31" fillId="0" borderId="89" xfId="4" applyFont="1" applyFill="1" applyBorder="1" applyAlignment="1">
      <alignment horizontal="center" vertical="center" wrapText="1"/>
    </xf>
    <xf numFmtId="0" fontId="31" fillId="7" borderId="22" xfId="4" applyFont="1" applyFill="1" applyBorder="1" applyAlignment="1">
      <alignment horizontal="center" vertical="center" wrapText="1"/>
    </xf>
    <xf numFmtId="0" fontId="31" fillId="0" borderId="74" xfId="4" applyFont="1" applyFill="1" applyBorder="1" applyAlignment="1">
      <alignment horizontal="center" vertical="center" wrapText="1"/>
    </xf>
    <xf numFmtId="0" fontId="31" fillId="0" borderId="84" xfId="4" applyFont="1" applyFill="1" applyBorder="1" applyAlignment="1">
      <alignment horizontal="center" vertical="center" wrapText="1"/>
    </xf>
    <xf numFmtId="0" fontId="31" fillId="0" borderId="76" xfId="4" applyFont="1" applyFill="1" applyBorder="1" applyAlignment="1">
      <alignment horizontal="center" vertical="center" wrapText="1"/>
    </xf>
    <xf numFmtId="0" fontId="31" fillId="0" borderId="86" xfId="4" applyFont="1" applyFill="1" applyBorder="1" applyAlignment="1">
      <alignment horizontal="center" vertical="center" wrapText="1"/>
    </xf>
    <xf numFmtId="0" fontId="31" fillId="0" borderId="77" xfId="4" applyFont="1" applyFill="1" applyBorder="1" applyAlignment="1">
      <alignment horizontal="center" vertical="center" wrapText="1"/>
    </xf>
    <xf numFmtId="0" fontId="31" fillId="0" borderId="87" xfId="4" applyFont="1" applyFill="1" applyBorder="1" applyAlignment="1">
      <alignment horizontal="center" vertical="center" wrapText="1"/>
    </xf>
    <xf numFmtId="0" fontId="31" fillId="7" borderId="48" xfId="4" applyFont="1" applyFill="1" applyBorder="1" applyAlignment="1">
      <alignment horizontal="center" vertical="center" wrapText="1"/>
    </xf>
    <xf numFmtId="0" fontId="31" fillId="7" borderId="54" xfId="4" applyFont="1" applyFill="1" applyBorder="1" applyAlignment="1">
      <alignment horizontal="center" vertical="center" wrapText="1"/>
    </xf>
    <xf numFmtId="0" fontId="31" fillId="7" borderId="23" xfId="4" applyFont="1" applyFill="1" applyBorder="1" applyAlignment="1">
      <alignment horizontal="center" vertical="center" wrapText="1"/>
    </xf>
    <xf numFmtId="0" fontId="42" fillId="7" borderId="68" xfId="4" applyFont="1" applyFill="1" applyBorder="1" applyAlignment="1">
      <alignment horizontal="center" vertical="center" wrapText="1"/>
    </xf>
    <xf numFmtId="0" fontId="42" fillId="7" borderId="69" xfId="4" applyFont="1" applyFill="1" applyBorder="1" applyAlignment="1">
      <alignment horizontal="center" vertical="center" wrapText="1"/>
    </xf>
    <xf numFmtId="0" fontId="31" fillId="0" borderId="82" xfId="4" applyFont="1" applyFill="1" applyBorder="1" applyAlignment="1">
      <alignment horizontal="center" vertical="center"/>
    </xf>
    <xf numFmtId="0" fontId="31" fillId="0" borderId="82" xfId="4" applyFont="1" applyFill="1" applyBorder="1" applyAlignment="1">
      <alignment horizontal="center" vertical="center" wrapText="1"/>
    </xf>
    <xf numFmtId="0" fontId="31" fillId="0" borderId="83" xfId="4" applyFont="1" applyFill="1" applyBorder="1" applyAlignment="1">
      <alignment horizontal="center" vertical="center" wrapText="1"/>
    </xf>
    <xf numFmtId="0" fontId="31" fillId="0" borderId="81" xfId="4" applyFont="1" applyFill="1" applyBorder="1" applyAlignment="1">
      <alignment horizontal="center" vertical="center" wrapText="1"/>
    </xf>
    <xf numFmtId="0" fontId="31" fillId="0" borderId="68" xfId="4" applyFont="1" applyBorder="1" applyAlignment="1">
      <alignment horizontal="center" vertical="center" shrinkToFit="1"/>
    </xf>
    <xf numFmtId="0" fontId="31" fillId="0" borderId="98" xfId="4" applyFont="1" applyBorder="1" applyAlignment="1">
      <alignment horizontal="center" vertical="center" shrinkToFit="1"/>
    </xf>
    <xf numFmtId="0" fontId="31" fillId="0" borderId="94" xfId="4" applyFont="1" applyBorder="1" applyAlignment="1">
      <alignment horizontal="center" vertical="center" wrapText="1" shrinkToFit="1"/>
    </xf>
    <xf numFmtId="0" fontId="31" fillId="0" borderId="94" xfId="4" applyFont="1" applyBorder="1" applyAlignment="1">
      <alignment horizontal="center" vertical="center" shrinkToFit="1"/>
    </xf>
    <xf numFmtId="0" fontId="31" fillId="0" borderId="82" xfId="4" applyFont="1" applyBorder="1" applyAlignment="1">
      <alignment horizontal="center" vertical="center" shrinkToFit="1"/>
    </xf>
    <xf numFmtId="0" fontId="31" fillId="0" borderId="99" xfId="4" applyFont="1" applyBorder="1" applyAlignment="1">
      <alignment horizontal="center" vertical="center" shrinkToFit="1"/>
    </xf>
    <xf numFmtId="0" fontId="31" fillId="0" borderId="65" xfId="4" applyFont="1" applyBorder="1" applyAlignment="1">
      <alignment horizontal="center" vertical="center" shrinkToFit="1"/>
    </xf>
    <xf numFmtId="0" fontId="31" fillId="0" borderId="80" xfId="4" applyFont="1" applyFill="1" applyBorder="1" applyAlignment="1">
      <alignment horizontal="center" vertical="center" wrapText="1"/>
    </xf>
    <xf numFmtId="0" fontId="31" fillId="0" borderId="90" xfId="4" applyFont="1" applyFill="1" applyBorder="1" applyAlignment="1">
      <alignment horizontal="center" vertical="center" wrapText="1"/>
    </xf>
    <xf numFmtId="0" fontId="42" fillId="7" borderId="91" xfId="4" applyFont="1" applyFill="1" applyBorder="1" applyAlignment="1">
      <alignment horizontal="center" vertical="center" wrapText="1"/>
    </xf>
    <xf numFmtId="0" fontId="42" fillId="7" borderId="92" xfId="4" applyFont="1" applyFill="1" applyBorder="1" applyAlignment="1">
      <alignment horizontal="center" vertical="center"/>
    </xf>
    <xf numFmtId="0" fontId="42" fillId="7" borderId="93" xfId="4" applyFont="1" applyFill="1" applyBorder="1" applyAlignment="1">
      <alignment horizontal="center" vertical="center"/>
    </xf>
    <xf numFmtId="0" fontId="42" fillId="7" borderId="65" xfId="4" applyFont="1" applyFill="1" applyBorder="1" applyAlignment="1">
      <alignment horizontal="center" vertical="center"/>
    </xf>
    <xf numFmtId="0" fontId="42" fillId="7" borderId="71" xfId="4" applyFont="1" applyFill="1" applyBorder="1" applyAlignment="1">
      <alignment horizontal="center" vertical="center"/>
    </xf>
    <xf numFmtId="0" fontId="42" fillId="7" borderId="66" xfId="4" applyFont="1" applyFill="1" applyBorder="1" applyAlignment="1">
      <alignment horizontal="center" vertical="center"/>
    </xf>
    <xf numFmtId="0" fontId="31" fillId="0" borderId="83" xfId="4" applyFont="1" applyBorder="1" applyAlignment="1">
      <alignment horizontal="center" vertical="center" shrinkToFit="1"/>
    </xf>
    <xf numFmtId="0" fontId="31" fillId="0" borderId="96" xfId="4" applyFont="1" applyBorder="1" applyAlignment="1">
      <alignment horizontal="center" vertical="center" shrinkToFit="1"/>
    </xf>
    <xf numFmtId="0" fontId="31" fillId="0" borderId="95" xfId="4" applyFont="1" applyBorder="1" applyAlignment="1">
      <alignment horizontal="center" vertical="center" shrinkToFit="1"/>
    </xf>
    <xf numFmtId="0" fontId="31" fillId="0" borderId="81" xfId="4" applyFont="1" applyBorder="1" applyAlignment="1">
      <alignment horizontal="center" vertical="center" shrinkToFit="1"/>
    </xf>
    <xf numFmtId="178" fontId="31" fillId="0" borderId="82" xfId="4" applyNumberFormat="1" applyFont="1" applyBorder="1" applyAlignment="1">
      <alignment horizontal="center" vertical="center" shrinkToFit="1"/>
    </xf>
    <xf numFmtId="178" fontId="31" fillId="0" borderId="83" xfId="4" applyNumberFormat="1" applyFont="1" applyBorder="1" applyAlignment="1">
      <alignment horizontal="center" vertical="center" shrinkToFit="1"/>
    </xf>
    <xf numFmtId="178" fontId="31" fillId="0" borderId="81" xfId="4" applyNumberFormat="1" applyFont="1" applyBorder="1" applyAlignment="1">
      <alignment horizontal="center" vertical="center" shrinkToFit="1"/>
    </xf>
    <xf numFmtId="0" fontId="31" fillId="0" borderId="97" xfId="4" applyFont="1" applyBorder="1" applyAlignment="1">
      <alignment horizontal="center" vertical="center" shrinkToFit="1"/>
    </xf>
    <xf numFmtId="177" fontId="31" fillId="0" borderId="23" xfId="4" applyNumberFormat="1" applyFont="1" applyBorder="1" applyAlignment="1">
      <alignment horizontal="center" vertical="center" shrinkToFit="1"/>
    </xf>
    <xf numFmtId="177" fontId="31" fillId="0" borderId="48" xfId="4" applyNumberFormat="1" applyFont="1" applyBorder="1" applyAlignment="1">
      <alignment horizontal="center" vertical="center" shrinkToFit="1"/>
    </xf>
    <xf numFmtId="177" fontId="31" fillId="0" borderId="54" xfId="4" applyNumberFormat="1" applyFont="1" applyBorder="1" applyAlignment="1">
      <alignment horizontal="center" vertical="center" shrinkToFit="1"/>
    </xf>
    <xf numFmtId="0" fontId="42" fillId="0" borderId="23" xfId="4" applyFont="1" applyBorder="1" applyAlignment="1">
      <alignment horizontal="center" vertical="center" shrinkToFit="1"/>
    </xf>
    <xf numFmtId="0" fontId="42" fillId="0" borderId="22" xfId="4" applyFont="1" applyBorder="1" applyAlignment="1">
      <alignment horizontal="center" vertical="center" shrinkToFit="1"/>
    </xf>
    <xf numFmtId="0" fontId="31" fillId="0" borderId="68" xfId="4" applyFont="1" applyBorder="1" applyAlignment="1">
      <alignment horizontal="distributed" vertical="center" wrapText="1"/>
    </xf>
    <xf numFmtId="0" fontId="43" fillId="0" borderId="2" xfId="4" applyFont="1" applyBorder="1" applyAlignment="1">
      <alignment horizontal="left" vertical="center" wrapText="1" shrinkToFit="1"/>
    </xf>
    <xf numFmtId="0" fontId="43" fillId="0" borderId="3" xfId="4" applyFont="1" applyBorder="1" applyAlignment="1">
      <alignment horizontal="left" vertical="center" wrapText="1" shrinkToFit="1"/>
    </xf>
    <xf numFmtId="0" fontId="43" fillId="0" borderId="4" xfId="4" applyFont="1" applyBorder="1" applyAlignment="1">
      <alignment horizontal="left" vertical="center" wrapText="1" shrinkToFit="1"/>
    </xf>
    <xf numFmtId="0" fontId="43" fillId="0" borderId="6" xfId="4" applyFont="1" applyBorder="1" applyAlignment="1">
      <alignment horizontal="left" vertical="center" wrapText="1" shrinkToFit="1"/>
    </xf>
    <xf numFmtId="0" fontId="43" fillId="0" borderId="7" xfId="4" applyFont="1" applyBorder="1" applyAlignment="1">
      <alignment horizontal="left" vertical="center" wrapText="1" shrinkToFit="1"/>
    </xf>
    <xf numFmtId="0" fontId="43" fillId="0" borderId="8" xfId="4" applyFont="1" applyBorder="1" applyAlignment="1">
      <alignment horizontal="left" vertical="center" wrapText="1" shrinkToFit="1"/>
    </xf>
    <xf numFmtId="49" fontId="42" fillId="0" borderId="99" xfId="4" applyNumberFormat="1" applyFont="1" applyBorder="1" applyAlignment="1">
      <alignment horizontal="center" vertical="center"/>
    </xf>
    <xf numFmtId="0" fontId="31" fillId="0" borderId="68" xfId="4" applyFont="1" applyBorder="1" applyAlignment="1">
      <alignment horizontal="center" vertical="center" wrapText="1"/>
    </xf>
    <xf numFmtId="0" fontId="31" fillId="0" borderId="68" xfId="4" applyFont="1" applyBorder="1" applyAlignment="1">
      <alignment horizontal="center" vertical="center" wrapText="1" shrinkToFit="1"/>
    </xf>
    <xf numFmtId="0" fontId="43" fillId="0" borderId="2" xfId="4" applyFont="1" applyBorder="1" applyAlignment="1">
      <alignment horizontal="center" vertical="center" wrapText="1" shrinkToFit="1"/>
    </xf>
    <xf numFmtId="0" fontId="43" fillId="0" borderId="3" xfId="4" applyFont="1" applyBorder="1" applyAlignment="1">
      <alignment horizontal="center" vertical="center" wrapText="1" shrinkToFit="1"/>
    </xf>
    <xf numFmtId="0" fontId="43" fillId="0" borderId="4" xfId="4" applyFont="1" applyBorder="1" applyAlignment="1">
      <alignment horizontal="center" vertical="center" wrapText="1" shrinkToFit="1"/>
    </xf>
    <xf numFmtId="0" fontId="43" fillId="0" borderId="6" xfId="4" applyFont="1" applyBorder="1" applyAlignment="1">
      <alignment horizontal="center" vertical="center" wrapText="1" shrinkToFit="1"/>
    </xf>
    <xf numFmtId="0" fontId="43" fillId="0" borderId="7" xfId="4" applyFont="1" applyBorder="1" applyAlignment="1">
      <alignment horizontal="center" vertical="center" wrapText="1" shrinkToFit="1"/>
    </xf>
    <xf numFmtId="0" fontId="43" fillId="0" borderId="8" xfId="4" applyFont="1" applyBorder="1" applyAlignment="1">
      <alignment horizontal="center" vertical="center" wrapText="1" shrinkToFit="1"/>
    </xf>
    <xf numFmtId="0" fontId="31" fillId="0" borderId="118" xfId="4" applyFont="1" applyBorder="1" applyAlignment="1">
      <alignment horizontal="center" vertical="center" shrinkToFit="1"/>
    </xf>
    <xf numFmtId="0" fontId="31" fillId="0" borderId="85" xfId="4" applyFont="1" applyBorder="1" applyAlignment="1">
      <alignment horizontal="center" vertical="center" shrinkToFit="1"/>
    </xf>
    <xf numFmtId="0" fontId="31" fillId="0" borderId="119" xfId="4" applyFont="1" applyBorder="1" applyAlignment="1">
      <alignment horizontal="center" vertical="center" shrinkToFit="1"/>
    </xf>
    <xf numFmtId="0" fontId="31" fillId="0" borderId="88" xfId="4" applyFont="1" applyBorder="1" applyAlignment="1">
      <alignment horizontal="center" vertical="center" shrinkToFit="1"/>
    </xf>
    <xf numFmtId="0" fontId="31" fillId="0" borderId="120" xfId="4" applyFont="1" applyBorder="1" applyAlignment="1">
      <alignment horizontal="center" vertical="center" shrinkToFit="1"/>
    </xf>
    <xf numFmtId="0" fontId="31" fillId="0" borderId="89" xfId="4" applyFont="1" applyBorder="1" applyAlignment="1">
      <alignment horizontal="center" vertical="center" shrinkToFit="1"/>
    </xf>
    <xf numFmtId="0" fontId="31" fillId="0" borderId="117" xfId="4" applyFont="1" applyBorder="1" applyAlignment="1">
      <alignment horizontal="center" vertical="center" shrinkToFit="1"/>
    </xf>
    <xf numFmtId="0" fontId="31" fillId="0" borderId="87" xfId="4" applyFont="1" applyBorder="1" applyAlignment="1">
      <alignment horizontal="center" vertical="center" shrinkToFit="1"/>
    </xf>
    <xf numFmtId="0" fontId="31" fillId="0" borderId="121" xfId="4" applyFont="1" applyBorder="1" applyAlignment="1">
      <alignment horizontal="center" vertical="center" shrinkToFit="1"/>
    </xf>
    <xf numFmtId="0" fontId="31" fillId="0" borderId="84" xfId="4" applyFont="1" applyBorder="1" applyAlignment="1">
      <alignment horizontal="center" vertical="center" shrinkToFit="1"/>
    </xf>
    <xf numFmtId="0" fontId="31" fillId="0" borderId="122" xfId="4" applyFont="1" applyBorder="1" applyAlignment="1">
      <alignment horizontal="center" vertical="center" shrinkToFit="1"/>
    </xf>
    <xf numFmtId="0" fontId="31" fillId="0" borderId="90" xfId="4" applyFont="1" applyBorder="1" applyAlignment="1">
      <alignment horizontal="center" vertical="center" shrinkToFit="1"/>
    </xf>
    <xf numFmtId="0" fontId="31" fillId="0" borderId="48" xfId="4" applyFont="1" applyFill="1" applyBorder="1" applyAlignment="1">
      <alignment horizontal="center" vertical="center" shrinkToFit="1"/>
    </xf>
    <xf numFmtId="0" fontId="31" fillId="0" borderId="55" xfId="4" applyFont="1" applyFill="1" applyBorder="1" applyAlignment="1">
      <alignment horizontal="center" vertical="center" shrinkToFit="1"/>
    </xf>
    <xf numFmtId="0" fontId="31" fillId="0" borderId="23" xfId="4" applyFont="1" applyFill="1" applyBorder="1" applyAlignment="1">
      <alignment horizontal="center" vertical="center" shrinkToFit="1"/>
    </xf>
    <xf numFmtId="0" fontId="60" fillId="0" borderId="0" xfId="4" applyFont="1" applyBorder="1" applyAlignment="1">
      <alignment horizontal="left" wrapText="1"/>
    </xf>
    <xf numFmtId="0" fontId="60" fillId="0" borderId="34" xfId="4" applyFont="1" applyBorder="1" applyAlignment="1">
      <alignment horizontal="left" wrapText="1"/>
    </xf>
    <xf numFmtId="0" fontId="31" fillId="0" borderId="39" xfId="4" applyFont="1" applyBorder="1" applyAlignment="1">
      <alignment horizontal="center" vertical="center" wrapText="1"/>
    </xf>
    <xf numFmtId="0" fontId="31" fillId="0" borderId="38" xfId="4" applyFont="1" applyBorder="1" applyAlignment="1">
      <alignment horizontal="center" vertical="center" wrapText="1"/>
    </xf>
    <xf numFmtId="0" fontId="31" fillId="0" borderId="40" xfId="4" applyFont="1" applyBorder="1" applyAlignment="1">
      <alignment horizontal="center" vertical="center" wrapText="1"/>
    </xf>
    <xf numFmtId="0" fontId="31" fillId="0" borderId="18" xfId="4" applyFont="1" applyBorder="1" applyAlignment="1">
      <alignment horizontal="center" vertical="center" wrapText="1"/>
    </xf>
    <xf numFmtId="0" fontId="31" fillId="0" borderId="0" xfId="4" applyFont="1" applyBorder="1" applyAlignment="1">
      <alignment horizontal="center" vertical="center" wrapText="1"/>
    </xf>
    <xf numFmtId="0" fontId="31" fillId="0" borderId="34" xfId="4" applyFont="1" applyBorder="1" applyAlignment="1">
      <alignment horizontal="center" vertical="center" wrapText="1"/>
    </xf>
    <xf numFmtId="0" fontId="31" fillId="0" borderId="6" xfId="4" applyFont="1" applyBorder="1" applyAlignment="1">
      <alignment horizontal="center" vertical="center" wrapText="1"/>
    </xf>
    <xf numFmtId="0" fontId="31" fillId="0" borderId="7" xfId="4" applyFont="1" applyBorder="1" applyAlignment="1">
      <alignment horizontal="center" vertical="center" wrapText="1"/>
    </xf>
    <xf numFmtId="0" fontId="31" fillId="0" borderId="8" xfId="4" applyFont="1" applyBorder="1" applyAlignment="1">
      <alignment horizontal="center" vertical="center" wrapText="1"/>
    </xf>
    <xf numFmtId="176" fontId="31" fillId="0" borderId="109" xfId="4" applyNumberFormat="1" applyFont="1" applyBorder="1" applyAlignment="1">
      <alignment horizontal="center" vertical="center"/>
    </xf>
    <xf numFmtId="176" fontId="31" fillId="0" borderId="110" xfId="4" applyNumberFormat="1" applyFont="1" applyBorder="1" applyAlignment="1">
      <alignment horizontal="center" vertical="center"/>
    </xf>
    <xf numFmtId="176" fontId="31" fillId="0" borderId="109" xfId="4" applyNumberFormat="1" applyFont="1" applyBorder="1" applyAlignment="1">
      <alignment horizontal="center" vertical="center" shrinkToFit="1"/>
    </xf>
    <xf numFmtId="176" fontId="31" fillId="0" borderId="110" xfId="4" applyNumberFormat="1" applyFont="1" applyBorder="1" applyAlignment="1">
      <alignment horizontal="center" vertical="center" shrinkToFit="1"/>
    </xf>
    <xf numFmtId="176" fontId="31" fillId="0" borderId="93" xfId="4" applyNumberFormat="1" applyFont="1" applyBorder="1" applyAlignment="1">
      <alignment horizontal="center" vertical="center"/>
    </xf>
    <xf numFmtId="176" fontId="31" fillId="0" borderId="91" xfId="4" applyNumberFormat="1" applyFont="1" applyBorder="1" applyAlignment="1">
      <alignment horizontal="center" vertical="center"/>
    </xf>
    <xf numFmtId="0" fontId="31" fillId="0" borderId="24" xfId="4" applyFont="1" applyFill="1" applyBorder="1" applyAlignment="1">
      <alignment horizontal="center" vertical="center" shrinkToFit="1"/>
    </xf>
    <xf numFmtId="0" fontId="31" fillId="0" borderId="54" xfId="4" applyFont="1" applyFill="1" applyBorder="1" applyAlignment="1">
      <alignment horizontal="center" vertical="center" shrinkToFit="1"/>
    </xf>
    <xf numFmtId="0" fontId="31" fillId="0" borderId="22" xfId="4" applyFont="1" applyFill="1" applyBorder="1" applyAlignment="1">
      <alignment horizontal="center" vertical="center" shrinkToFit="1"/>
    </xf>
    <xf numFmtId="0" fontId="24" fillId="0" borderId="22" xfId="4" applyFont="1" applyFill="1" applyBorder="1" applyAlignment="1">
      <alignment horizontal="center" vertical="center" shrinkToFit="1"/>
    </xf>
    <xf numFmtId="176" fontId="31" fillId="0" borderId="66" xfId="4" applyNumberFormat="1" applyFont="1" applyBorder="1" applyAlignment="1">
      <alignment horizontal="center" vertical="center" shrinkToFit="1"/>
    </xf>
    <xf numFmtId="176" fontId="31" fillId="0" borderId="65" xfId="4" applyNumberFormat="1" applyFont="1" applyBorder="1" applyAlignment="1">
      <alignment horizontal="center" vertical="center" shrinkToFit="1"/>
    </xf>
    <xf numFmtId="0" fontId="60" fillId="0" borderId="0" xfId="4" applyFont="1" applyAlignment="1">
      <alignment horizontal="left" vertical="top" wrapText="1"/>
    </xf>
    <xf numFmtId="176" fontId="31" fillId="0" borderId="93" xfId="4" applyNumberFormat="1" applyFont="1" applyBorder="1" applyAlignment="1">
      <alignment horizontal="center" vertical="center" shrinkToFit="1"/>
    </xf>
    <xf numFmtId="176" fontId="31" fillId="0" borderId="91" xfId="4" applyNumberFormat="1" applyFont="1" applyBorder="1" applyAlignment="1">
      <alignment horizontal="center" vertical="center" shrinkToFit="1"/>
    </xf>
    <xf numFmtId="176" fontId="31" fillId="0" borderId="66" xfId="4" applyNumberFormat="1" applyFont="1" applyBorder="1" applyAlignment="1">
      <alignment horizontal="center" vertical="center"/>
    </xf>
    <xf numFmtId="176" fontId="31" fillId="0" borderId="65" xfId="4" applyNumberFormat="1" applyFont="1" applyBorder="1" applyAlignment="1">
      <alignment horizontal="center" vertical="center"/>
    </xf>
    <xf numFmtId="0" fontId="24" fillId="6" borderId="184" xfId="0" applyNumberFormat="1" applyFont="1" applyFill="1" applyBorder="1" applyAlignment="1" applyProtection="1">
      <alignment horizontal="center" vertical="center" wrapText="1"/>
      <protection hidden="1"/>
    </xf>
    <xf numFmtId="0" fontId="24" fillId="6" borderId="185" xfId="0" applyNumberFormat="1" applyFont="1" applyFill="1" applyBorder="1" applyAlignment="1" applyProtection="1">
      <alignment horizontal="center" vertical="center" wrapText="1"/>
      <protection hidden="1"/>
    </xf>
    <xf numFmtId="0" fontId="24" fillId="6" borderId="186" xfId="0" applyNumberFormat="1" applyFont="1" applyFill="1" applyBorder="1" applyAlignment="1" applyProtection="1">
      <alignment horizontal="center" vertical="center" wrapText="1"/>
      <protection hidden="1"/>
    </xf>
    <xf numFmtId="0" fontId="24" fillId="6" borderId="191" xfId="0" applyNumberFormat="1" applyFont="1" applyFill="1" applyBorder="1" applyAlignment="1" applyProtection="1">
      <alignment horizontal="center" vertical="center" wrapText="1"/>
      <protection hidden="1"/>
    </xf>
    <xf numFmtId="0" fontId="24" fillId="6" borderId="192" xfId="0" applyNumberFormat="1" applyFont="1" applyFill="1" applyBorder="1" applyAlignment="1" applyProtection="1">
      <alignment horizontal="center" vertical="center" wrapText="1"/>
      <protection hidden="1"/>
    </xf>
    <xf numFmtId="0" fontId="24" fillId="6" borderId="70" xfId="0" applyNumberFormat="1" applyFont="1" applyFill="1" applyBorder="1" applyAlignment="1" applyProtection="1">
      <alignment horizontal="center" vertical="center" wrapText="1"/>
      <protection hidden="1"/>
    </xf>
    <xf numFmtId="0" fontId="28" fillId="6" borderId="187" xfId="0" applyNumberFormat="1" applyFont="1" applyFill="1" applyBorder="1" applyAlignment="1" applyProtection="1">
      <alignment horizontal="center" vertical="center" wrapText="1"/>
      <protection hidden="1"/>
    </xf>
    <xf numFmtId="0" fontId="28" fillId="6" borderId="188" xfId="0" applyNumberFormat="1" applyFont="1" applyFill="1" applyBorder="1" applyAlignment="1" applyProtection="1">
      <alignment horizontal="center" vertical="center" wrapText="1"/>
      <protection hidden="1"/>
    </xf>
    <xf numFmtId="0" fontId="28" fillId="6" borderId="193" xfId="0" applyNumberFormat="1" applyFont="1" applyFill="1" applyBorder="1" applyAlignment="1" applyProtection="1">
      <alignment horizontal="center" vertical="center" wrapText="1"/>
      <protection hidden="1"/>
    </xf>
    <xf numFmtId="0" fontId="28" fillId="6" borderId="194" xfId="0" applyNumberFormat="1" applyFont="1" applyFill="1" applyBorder="1" applyAlignment="1" applyProtection="1">
      <alignment horizontal="center" vertical="center" wrapText="1"/>
      <protection hidden="1"/>
    </xf>
    <xf numFmtId="0" fontId="24" fillId="0" borderId="184" xfId="0" applyNumberFormat="1" applyFont="1" applyBorder="1" applyAlignment="1" applyProtection="1">
      <alignment horizontal="center" vertical="center"/>
      <protection hidden="1"/>
    </xf>
    <xf numFmtId="0" fontId="24" fillId="0" borderId="185" xfId="0" applyNumberFormat="1" applyFont="1" applyBorder="1" applyAlignment="1" applyProtection="1">
      <alignment horizontal="center" vertical="center"/>
      <protection hidden="1"/>
    </xf>
    <xf numFmtId="0" fontId="24" fillId="0" borderId="186" xfId="0" applyNumberFormat="1" applyFont="1" applyBorder="1" applyAlignment="1" applyProtection="1">
      <alignment horizontal="center" vertical="center"/>
      <protection hidden="1"/>
    </xf>
    <xf numFmtId="0" fontId="24" fillId="0" borderId="191" xfId="0" applyNumberFormat="1" applyFont="1" applyBorder="1" applyAlignment="1" applyProtection="1">
      <alignment horizontal="center" vertical="center"/>
      <protection hidden="1"/>
    </xf>
    <xf numFmtId="0" fontId="24" fillId="0" borderId="192" xfId="0" applyNumberFormat="1" applyFont="1" applyBorder="1" applyAlignment="1" applyProtection="1">
      <alignment horizontal="center" vertical="center"/>
      <protection hidden="1"/>
    </xf>
    <xf numFmtId="0" fontId="24" fillId="0" borderId="70" xfId="0" applyNumberFormat="1" applyFont="1" applyBorder="1" applyAlignment="1" applyProtection="1">
      <alignment horizontal="center" vertical="center"/>
      <protection hidden="1"/>
    </xf>
    <xf numFmtId="0" fontId="24" fillId="0" borderId="187" xfId="0" applyNumberFormat="1" applyFont="1" applyBorder="1" applyAlignment="1" applyProtection="1">
      <alignment horizontal="center" vertical="center" wrapText="1"/>
      <protection hidden="1"/>
    </xf>
    <xf numFmtId="0" fontId="24" fillId="0" borderId="189" xfId="0" applyNumberFormat="1" applyFont="1" applyBorder="1" applyAlignment="1" applyProtection="1">
      <alignment horizontal="center" vertical="center"/>
      <protection hidden="1"/>
    </xf>
    <xf numFmtId="0" fontId="24" fillId="0" borderId="193" xfId="0" applyNumberFormat="1" applyFont="1" applyBorder="1" applyAlignment="1" applyProtection="1">
      <alignment horizontal="center" vertical="center"/>
      <protection hidden="1"/>
    </xf>
    <xf numFmtId="0" fontId="24" fillId="0" borderId="195" xfId="0" applyNumberFormat="1" applyFont="1" applyBorder="1" applyAlignment="1" applyProtection="1">
      <alignment horizontal="center" vertical="center"/>
      <protection hidden="1"/>
    </xf>
    <xf numFmtId="0" fontId="24" fillId="6" borderId="187" xfId="0" applyNumberFormat="1" applyFont="1" applyFill="1" applyBorder="1" applyAlignment="1" applyProtection="1">
      <alignment horizontal="center" vertical="center" wrapText="1"/>
      <protection hidden="1"/>
    </xf>
    <xf numFmtId="0" fontId="24" fillId="6" borderId="111" xfId="0" applyNumberFormat="1" applyFont="1" applyFill="1" applyBorder="1" applyAlignment="1" applyProtection="1">
      <alignment horizontal="center" vertical="center" wrapText="1"/>
      <protection hidden="1"/>
    </xf>
    <xf numFmtId="0" fontId="24" fillId="6" borderId="189" xfId="0" applyNumberFormat="1" applyFont="1" applyFill="1" applyBorder="1" applyAlignment="1" applyProtection="1">
      <alignment horizontal="center" vertical="center" wrapText="1"/>
      <protection hidden="1"/>
    </xf>
    <xf numFmtId="0" fontId="24" fillId="6" borderId="193" xfId="0" applyNumberFormat="1" applyFont="1" applyFill="1" applyBorder="1" applyAlignment="1" applyProtection="1">
      <alignment horizontal="center" vertical="center" wrapText="1"/>
      <protection hidden="1"/>
    </xf>
    <xf numFmtId="0" fontId="24" fillId="6" borderId="71" xfId="0" applyNumberFormat="1" applyFont="1" applyFill="1" applyBorder="1" applyAlignment="1" applyProtection="1">
      <alignment horizontal="center" vertical="center" wrapText="1"/>
      <protection hidden="1"/>
    </xf>
    <xf numFmtId="0" fontId="24" fillId="6" borderId="195" xfId="0" applyNumberFormat="1" applyFont="1" applyFill="1" applyBorder="1" applyAlignment="1" applyProtection="1">
      <alignment horizontal="center" vertical="center" wrapText="1"/>
      <protection hidden="1"/>
    </xf>
    <xf numFmtId="0" fontId="24" fillId="6" borderId="190" xfId="0" applyNumberFormat="1" applyFont="1" applyFill="1" applyBorder="1" applyAlignment="1" applyProtection="1">
      <alignment horizontal="center" vertical="center" wrapText="1"/>
      <protection hidden="1"/>
    </xf>
    <xf numFmtId="0" fontId="24" fillId="6" borderId="188" xfId="0" applyNumberFormat="1" applyFont="1" applyFill="1" applyBorder="1" applyAlignment="1" applyProtection="1">
      <alignment horizontal="center" vertical="center" wrapText="1"/>
      <protection hidden="1"/>
    </xf>
    <xf numFmtId="0" fontId="24" fillId="6" borderId="196" xfId="0" applyNumberFormat="1" applyFont="1" applyFill="1" applyBorder="1" applyAlignment="1" applyProtection="1">
      <alignment horizontal="center" vertical="center" wrapText="1"/>
      <protection hidden="1"/>
    </xf>
    <xf numFmtId="0" fontId="24" fillId="6" borderId="194" xfId="0" applyNumberFormat="1" applyFont="1" applyFill="1" applyBorder="1" applyAlignment="1" applyProtection="1">
      <alignment horizontal="center" vertical="center" wrapText="1"/>
      <protection hidden="1"/>
    </xf>
    <xf numFmtId="0" fontId="24" fillId="6" borderId="197" xfId="0" applyNumberFormat="1" applyFont="1" applyFill="1" applyBorder="1" applyAlignment="1" applyProtection="1">
      <alignment horizontal="left" vertical="center" shrinkToFit="1"/>
      <protection hidden="1"/>
    </xf>
    <xf numFmtId="0" fontId="24" fillId="6" borderId="198" xfId="0" applyNumberFormat="1" applyFont="1" applyFill="1" applyBorder="1" applyAlignment="1" applyProtection="1">
      <alignment horizontal="left" vertical="center" shrinkToFit="1"/>
      <protection hidden="1"/>
    </xf>
    <xf numFmtId="0" fontId="24" fillId="6" borderId="199" xfId="0" applyNumberFormat="1" applyFont="1" applyFill="1" applyBorder="1" applyAlignment="1" applyProtection="1">
      <alignment horizontal="left" vertical="center" shrinkToFit="1"/>
      <protection hidden="1"/>
    </xf>
    <xf numFmtId="0" fontId="24" fillId="4" borderId="200" xfId="0" applyNumberFormat="1" applyFont="1" applyFill="1" applyBorder="1" applyAlignment="1" applyProtection="1">
      <alignment horizontal="center" vertical="center" shrinkToFit="1"/>
      <protection locked="0" hidden="1"/>
    </xf>
    <xf numFmtId="0" fontId="24" fillId="4" borderId="201" xfId="0" applyNumberFormat="1" applyFont="1" applyFill="1" applyBorder="1" applyAlignment="1" applyProtection="1">
      <alignment horizontal="center" vertical="center" shrinkToFit="1"/>
      <protection locked="0" hidden="1"/>
    </xf>
    <xf numFmtId="0" fontId="24" fillId="4" borderId="0" xfId="0" applyNumberFormat="1" applyFont="1" applyFill="1" applyBorder="1" applyAlignment="1" applyProtection="1">
      <alignment horizontal="center" vertical="center" shrinkToFit="1"/>
      <protection locked="0" hidden="1"/>
    </xf>
    <xf numFmtId="0" fontId="24" fillId="4" borderId="17" xfId="0" applyNumberFormat="1" applyFont="1" applyFill="1" applyBorder="1" applyAlignment="1" applyProtection="1">
      <alignment horizontal="center" vertical="center" shrinkToFit="1"/>
      <protection locked="0" hidden="1"/>
    </xf>
    <xf numFmtId="0" fontId="24" fillId="6" borderId="202" xfId="0" applyNumberFormat="1" applyFont="1" applyFill="1" applyBorder="1" applyAlignment="1" applyProtection="1">
      <alignment horizontal="left" vertical="center" shrinkToFit="1"/>
      <protection hidden="1"/>
    </xf>
    <xf numFmtId="0" fontId="24" fillId="6" borderId="203" xfId="0" applyNumberFormat="1" applyFont="1" applyFill="1" applyBorder="1" applyAlignment="1" applyProtection="1">
      <alignment horizontal="left" vertical="center" shrinkToFit="1"/>
      <protection hidden="1"/>
    </xf>
    <xf numFmtId="0" fontId="24" fillId="6" borderId="204" xfId="0" applyNumberFormat="1" applyFont="1" applyFill="1" applyBorder="1" applyAlignment="1" applyProtection="1">
      <alignment horizontal="left" vertical="center" shrinkToFit="1"/>
      <protection hidden="1"/>
    </xf>
    <xf numFmtId="0" fontId="24" fillId="4" borderId="205" xfId="0" applyNumberFormat="1" applyFont="1" applyFill="1" applyBorder="1" applyAlignment="1" applyProtection="1">
      <alignment horizontal="center" vertical="center" shrinkToFit="1"/>
      <protection locked="0" hidden="1"/>
    </xf>
    <xf numFmtId="0" fontId="24" fillId="4" borderId="206" xfId="0" applyNumberFormat="1" applyFont="1" applyFill="1" applyBorder="1" applyAlignment="1" applyProtection="1">
      <alignment horizontal="center" vertical="center" shrinkToFit="1"/>
      <protection locked="0" hidden="1"/>
    </xf>
    <xf numFmtId="0" fontId="24" fillId="0" borderId="202" xfId="0" applyNumberFormat="1" applyFont="1" applyFill="1" applyBorder="1" applyAlignment="1" applyProtection="1">
      <alignment horizontal="left" vertical="center" shrinkToFit="1"/>
      <protection hidden="1"/>
    </xf>
    <xf numFmtId="0" fontId="24" fillId="0" borderId="203" xfId="0" applyNumberFormat="1" applyFont="1" applyFill="1" applyBorder="1" applyAlignment="1" applyProtection="1">
      <alignment horizontal="left" vertical="center" shrinkToFit="1"/>
      <protection hidden="1"/>
    </xf>
    <xf numFmtId="0" fontId="24" fillId="0" borderId="204" xfId="0" applyNumberFormat="1" applyFont="1" applyFill="1" applyBorder="1" applyAlignment="1" applyProtection="1">
      <alignment horizontal="left" vertical="center" shrinkToFit="1"/>
      <protection hidden="1"/>
    </xf>
    <xf numFmtId="0" fontId="24" fillId="6" borderId="207" xfId="0" applyNumberFormat="1" applyFont="1" applyFill="1" applyBorder="1" applyAlignment="1" applyProtection="1">
      <alignment horizontal="left" vertical="center" wrapText="1"/>
      <protection hidden="1"/>
    </xf>
    <xf numFmtId="0" fontId="24" fillId="6" borderId="208" xfId="0" applyNumberFormat="1" applyFont="1" applyFill="1" applyBorder="1" applyAlignment="1" applyProtection="1">
      <alignment horizontal="left" vertical="center" wrapText="1"/>
      <protection hidden="1"/>
    </xf>
    <xf numFmtId="0" fontId="24" fillId="6" borderId="209" xfId="0" applyNumberFormat="1" applyFont="1" applyFill="1" applyBorder="1" applyAlignment="1" applyProtection="1">
      <alignment horizontal="left" vertical="center" wrapText="1"/>
      <protection hidden="1"/>
    </xf>
    <xf numFmtId="0" fontId="24" fillId="4" borderId="210" xfId="0" applyNumberFormat="1" applyFont="1" applyFill="1" applyBorder="1" applyAlignment="1" applyProtection="1">
      <alignment horizontal="center" vertical="center" shrinkToFit="1"/>
      <protection locked="0" hidden="1"/>
    </xf>
    <xf numFmtId="0" fontId="24" fillId="4" borderId="211" xfId="0" applyNumberFormat="1" applyFont="1" applyFill="1" applyBorder="1" applyAlignment="1" applyProtection="1">
      <alignment horizontal="center" vertical="center" shrinkToFit="1"/>
      <protection locked="0" hidden="1"/>
    </xf>
    <xf numFmtId="0" fontId="24" fillId="4" borderId="11" xfId="0" applyNumberFormat="1" applyFont="1" applyFill="1" applyBorder="1" applyAlignment="1" applyProtection="1">
      <alignment horizontal="center" vertical="center" wrapText="1"/>
      <protection hidden="1"/>
    </xf>
    <xf numFmtId="0" fontId="24" fillId="4" borderId="29" xfId="0" applyNumberFormat="1" applyFont="1" applyFill="1" applyBorder="1" applyAlignment="1" applyProtection="1">
      <alignment horizontal="center" vertical="center" wrapText="1"/>
      <protection hidden="1"/>
    </xf>
    <xf numFmtId="0" fontId="24" fillId="4" borderId="10" xfId="0" applyNumberFormat="1" applyFont="1" applyFill="1" applyBorder="1" applyAlignment="1" applyProtection="1">
      <alignment horizontal="center" vertical="center" wrapText="1"/>
      <protection hidden="1"/>
    </xf>
    <xf numFmtId="0" fontId="24" fillId="4" borderId="10" xfId="0" applyNumberFormat="1" applyFont="1" applyFill="1" applyBorder="1" applyAlignment="1" applyProtection="1">
      <alignment horizontal="center" vertical="center" shrinkToFit="1"/>
      <protection locked="0" hidden="1"/>
    </xf>
    <xf numFmtId="0" fontId="24" fillId="4" borderId="9" xfId="0" applyNumberFormat="1" applyFont="1" applyFill="1" applyBorder="1" applyAlignment="1" applyProtection="1">
      <alignment horizontal="center" vertical="center" shrinkToFit="1"/>
      <protection locked="0" hidden="1"/>
    </xf>
    <xf numFmtId="0" fontId="24" fillId="0" borderId="28" xfId="0" applyNumberFormat="1" applyFont="1" applyFill="1" applyBorder="1" applyAlignment="1" applyProtection="1">
      <alignment horizontal="center" vertical="center" wrapText="1"/>
      <protection hidden="1"/>
    </xf>
    <xf numFmtId="0" fontId="24" fillId="0" borderId="26" xfId="0" applyNumberFormat="1" applyFont="1" applyFill="1" applyBorder="1" applyAlignment="1" applyProtection="1">
      <alignment horizontal="center" vertical="center" wrapText="1"/>
      <protection hidden="1"/>
    </xf>
    <xf numFmtId="0" fontId="24" fillId="6" borderId="26" xfId="0" applyNumberFormat="1" applyFont="1" applyFill="1" applyBorder="1" applyAlignment="1" applyProtection="1">
      <alignment horizontal="center" vertical="center" wrapText="1"/>
      <protection locked="0" hidden="1"/>
    </xf>
    <xf numFmtId="0" fontId="24" fillId="6" borderId="43" xfId="0" applyNumberFormat="1" applyFont="1" applyFill="1" applyBorder="1" applyAlignment="1" applyProtection="1">
      <alignment horizontal="center" vertical="center" wrapText="1"/>
      <protection locked="0" hidden="1"/>
    </xf>
    <xf numFmtId="0" fontId="24" fillId="6" borderId="25" xfId="0" applyNumberFormat="1" applyFont="1" applyFill="1" applyBorder="1" applyAlignment="1" applyProtection="1">
      <alignment horizontal="center" vertical="center" wrapText="1"/>
      <protection locked="0" hidden="1"/>
    </xf>
    <xf numFmtId="0" fontId="24" fillId="6" borderId="212" xfId="0" applyNumberFormat="1" applyFont="1" applyFill="1" applyBorder="1" applyAlignment="1" applyProtection="1">
      <alignment horizontal="center" vertical="center" wrapText="1"/>
      <protection hidden="1"/>
    </xf>
    <xf numFmtId="0" fontId="24" fillId="6" borderId="63" xfId="0" applyNumberFormat="1" applyFont="1" applyFill="1" applyBorder="1" applyAlignment="1" applyProtection="1">
      <alignment horizontal="center" vertical="center" wrapText="1"/>
      <protection hidden="1"/>
    </xf>
    <xf numFmtId="0" fontId="24" fillId="6" borderId="213" xfId="0" applyNumberFormat="1" applyFont="1" applyFill="1" applyBorder="1" applyAlignment="1" applyProtection="1">
      <alignment horizontal="center" vertical="center" wrapText="1"/>
      <protection hidden="1"/>
    </xf>
    <xf numFmtId="0" fontId="24" fillId="4" borderId="63" xfId="0" applyNumberFormat="1" applyFont="1" applyFill="1" applyBorder="1" applyAlignment="1" applyProtection="1">
      <alignment horizontal="center" vertical="center"/>
      <protection hidden="1"/>
    </xf>
    <xf numFmtId="0" fontId="24" fillId="4" borderId="64" xfId="0" applyNumberFormat="1" applyFont="1" applyFill="1" applyBorder="1" applyAlignment="1" applyProtection="1">
      <alignment horizontal="center" vertical="center"/>
      <protection hidden="1"/>
    </xf>
    <xf numFmtId="0" fontId="24" fillId="6" borderId="46" xfId="0" applyNumberFormat="1" applyFont="1" applyFill="1" applyBorder="1" applyAlignment="1" applyProtection="1">
      <alignment horizontal="center" vertical="center" wrapText="1"/>
      <protection hidden="1"/>
    </xf>
    <xf numFmtId="0" fontId="24" fillId="6" borderId="44" xfId="0" applyNumberFormat="1" applyFont="1" applyFill="1" applyBorder="1" applyAlignment="1" applyProtection="1">
      <alignment horizontal="center" vertical="center" wrapText="1"/>
      <protection hidden="1"/>
    </xf>
    <xf numFmtId="0" fontId="24" fillId="6" borderId="15" xfId="0" applyNumberFormat="1" applyFont="1" applyFill="1" applyBorder="1" applyAlignment="1" applyProtection="1">
      <alignment horizontal="center" vertical="center" wrapText="1"/>
      <protection hidden="1"/>
    </xf>
    <xf numFmtId="0" fontId="24" fillId="4" borderId="44" xfId="0" applyNumberFormat="1" applyFont="1" applyFill="1" applyBorder="1" applyAlignment="1" applyProtection="1">
      <alignment horizontal="left" vertical="center"/>
      <protection hidden="1"/>
    </xf>
    <xf numFmtId="0" fontId="24" fillId="4" borderId="51" xfId="0" applyNumberFormat="1" applyFont="1" applyFill="1" applyBorder="1" applyAlignment="1" applyProtection="1">
      <alignment horizontal="left" vertical="center"/>
      <protection hidden="1"/>
    </xf>
    <xf numFmtId="0" fontId="38" fillId="4" borderId="42" xfId="1" applyNumberFormat="1" applyFont="1" applyFill="1" applyBorder="1" applyAlignment="1" applyProtection="1">
      <alignment horizontal="left" vertical="center"/>
      <protection locked="0" hidden="1"/>
    </xf>
    <xf numFmtId="0" fontId="24" fillId="0" borderId="24" xfId="0" applyNumberFormat="1" applyFont="1" applyFill="1" applyBorder="1" applyAlignment="1" applyProtection="1">
      <alignment horizontal="center" vertical="center" wrapText="1"/>
      <protection hidden="1"/>
    </xf>
    <xf numFmtId="0" fontId="24" fillId="0" borderId="22" xfId="0" applyNumberFormat="1" applyFont="1" applyFill="1" applyBorder="1" applyAlignment="1" applyProtection="1">
      <alignment horizontal="center" vertical="center" wrapText="1"/>
      <protection hidden="1"/>
    </xf>
    <xf numFmtId="0" fontId="24" fillId="0" borderId="16" xfId="0" applyNumberFormat="1" applyFont="1" applyFill="1" applyBorder="1" applyAlignment="1" applyProtection="1">
      <alignment horizontal="center" vertical="center" wrapText="1"/>
      <protection hidden="1"/>
    </xf>
    <xf numFmtId="0" fontId="24" fillId="0" borderId="14" xfId="0" applyNumberFormat="1" applyFont="1" applyFill="1" applyBorder="1" applyAlignment="1" applyProtection="1">
      <alignment horizontal="center" vertical="center" wrapText="1"/>
      <protection hidden="1"/>
    </xf>
    <xf numFmtId="0" fontId="24" fillId="4" borderId="22" xfId="0" applyNumberFormat="1" applyFont="1" applyFill="1" applyBorder="1" applyAlignment="1" applyProtection="1">
      <alignment horizontal="center" vertical="center"/>
      <protection locked="0" hidden="1"/>
    </xf>
    <xf numFmtId="0" fontId="24" fillId="4" borderId="14" xfId="0" applyNumberFormat="1" applyFont="1" applyFill="1" applyBorder="1" applyAlignment="1" applyProtection="1">
      <alignment horizontal="center" vertical="center"/>
      <protection locked="0" hidden="1"/>
    </xf>
    <xf numFmtId="0" fontId="24" fillId="9" borderId="36" xfId="0" applyNumberFormat="1" applyFont="1" applyFill="1" applyBorder="1" applyAlignment="1" applyProtection="1">
      <alignment horizontal="center" vertical="center" wrapText="1"/>
      <protection locked="0" hidden="1"/>
    </xf>
    <xf numFmtId="0" fontId="24" fillId="9" borderId="3" xfId="0" applyNumberFormat="1" applyFont="1" applyFill="1" applyBorder="1" applyAlignment="1" applyProtection="1">
      <alignment horizontal="center" vertical="center" wrapText="1"/>
      <protection locked="0" hidden="1"/>
    </xf>
    <xf numFmtId="0" fontId="24" fillId="9" borderId="4" xfId="0" applyNumberFormat="1" applyFont="1" applyFill="1" applyBorder="1" applyAlignment="1" applyProtection="1">
      <alignment horizontal="center" vertical="center" wrapText="1"/>
      <protection locked="0" hidden="1"/>
    </xf>
    <xf numFmtId="0" fontId="24" fillId="9" borderId="35" xfId="0" applyNumberFormat="1" applyFont="1" applyFill="1" applyBorder="1" applyAlignment="1" applyProtection="1">
      <alignment horizontal="center" vertical="center" wrapText="1"/>
      <protection locked="0" hidden="1"/>
    </xf>
    <xf numFmtId="0" fontId="24" fillId="9" borderId="0" xfId="0" applyNumberFormat="1" applyFont="1" applyFill="1" applyBorder="1" applyAlignment="1" applyProtection="1">
      <alignment horizontal="center" vertical="center" wrapText="1"/>
      <protection locked="0" hidden="1"/>
    </xf>
    <xf numFmtId="0" fontId="24" fillId="9" borderId="34" xfId="0" applyNumberFormat="1" applyFont="1" applyFill="1" applyBorder="1" applyAlignment="1" applyProtection="1">
      <alignment horizontal="center" vertical="center" wrapText="1"/>
      <protection locked="0" hidden="1"/>
    </xf>
    <xf numFmtId="0" fontId="24" fillId="9" borderId="33" xfId="0" applyNumberFormat="1" applyFont="1" applyFill="1" applyBorder="1" applyAlignment="1" applyProtection="1">
      <alignment horizontal="center" vertical="center" wrapText="1"/>
      <protection locked="0" hidden="1"/>
    </xf>
    <xf numFmtId="0" fontId="24" fillId="9" borderId="7" xfId="0" applyNumberFormat="1" applyFont="1" applyFill="1" applyBorder="1" applyAlignment="1" applyProtection="1">
      <alignment horizontal="center" vertical="center" wrapText="1"/>
      <protection locked="0" hidden="1"/>
    </xf>
    <xf numFmtId="0" fontId="24" fillId="9" borderId="8" xfId="0" applyNumberFormat="1" applyFont="1" applyFill="1" applyBorder="1" applyAlignment="1" applyProtection="1">
      <alignment horizontal="center" vertical="center" wrapText="1"/>
      <protection locked="0" hidden="1"/>
    </xf>
    <xf numFmtId="0" fontId="24" fillId="9" borderId="58" xfId="0" applyNumberFormat="1" applyFont="1" applyFill="1" applyBorder="1" applyAlignment="1" applyProtection="1">
      <alignment horizontal="center" vertical="center" wrapText="1"/>
      <protection locked="0" hidden="1"/>
    </xf>
    <xf numFmtId="0" fontId="24" fillId="9" borderId="10" xfId="0" applyNumberFormat="1" applyFont="1" applyFill="1" applyBorder="1" applyAlignment="1" applyProtection="1">
      <alignment horizontal="center" vertical="center" wrapText="1"/>
      <protection locked="0" hidden="1"/>
    </xf>
    <xf numFmtId="0" fontId="24" fillId="9" borderId="29" xfId="0" applyNumberFormat="1" applyFont="1" applyFill="1" applyBorder="1" applyAlignment="1" applyProtection="1">
      <alignment horizontal="center" vertical="center" wrapText="1"/>
      <protection locked="0" hidden="1"/>
    </xf>
    <xf numFmtId="56" fontId="24" fillId="3" borderId="22" xfId="12" applyNumberFormat="1" applyFont="1" applyFill="1" applyBorder="1" applyAlignment="1" applyProtection="1">
      <alignment horizontal="center" vertical="center" wrapText="1"/>
      <protection hidden="1"/>
    </xf>
    <xf numFmtId="0" fontId="24" fillId="3" borderId="22" xfId="12" applyFont="1" applyFill="1" applyBorder="1" applyAlignment="1" applyProtection="1">
      <alignment horizontal="center" vertical="center" wrapText="1"/>
      <protection hidden="1"/>
    </xf>
    <xf numFmtId="0" fontId="24" fillId="3" borderId="22" xfId="12" applyFont="1" applyFill="1" applyBorder="1" applyAlignment="1" applyProtection="1">
      <alignment horizontal="left" vertical="center" wrapText="1"/>
      <protection hidden="1"/>
    </xf>
    <xf numFmtId="0" fontId="24" fillId="4" borderId="34" xfId="0" applyNumberFormat="1" applyFont="1" applyFill="1" applyBorder="1" applyAlignment="1" applyProtection="1">
      <alignment horizontal="center" vertical="center"/>
      <protection hidden="1"/>
    </xf>
    <xf numFmtId="0" fontId="24" fillId="4" borderId="22" xfId="0" applyNumberFormat="1" applyFont="1" applyFill="1" applyBorder="1" applyAlignment="1" applyProtection="1">
      <alignment horizontal="center" vertical="center" wrapText="1"/>
      <protection hidden="1"/>
    </xf>
    <xf numFmtId="0" fontId="24" fillId="4" borderId="14" xfId="0" applyNumberFormat="1" applyFont="1" applyFill="1" applyBorder="1" applyAlignment="1" applyProtection="1">
      <alignment horizontal="center" vertical="center" wrapText="1"/>
      <protection hidden="1"/>
    </xf>
    <xf numFmtId="0" fontId="24" fillId="4" borderId="29" xfId="0" applyNumberFormat="1" applyFont="1" applyFill="1" applyBorder="1" applyAlignment="1" applyProtection="1">
      <alignment horizontal="center" vertical="center"/>
      <protection hidden="1"/>
    </xf>
    <xf numFmtId="0" fontId="24" fillId="0" borderId="25" xfId="0" applyNumberFormat="1" applyFont="1" applyBorder="1" applyAlignment="1" applyProtection="1">
      <alignment horizontal="center" vertical="center" wrapText="1"/>
      <protection hidden="1"/>
    </xf>
    <xf numFmtId="0" fontId="24" fillId="0" borderId="21" xfId="0" applyNumberFormat="1" applyFont="1" applyBorder="1" applyAlignment="1" applyProtection="1">
      <alignment horizontal="center" vertical="center" wrapText="1"/>
      <protection hidden="1"/>
    </xf>
    <xf numFmtId="0" fontId="24" fillId="3" borderId="22" xfId="0" applyNumberFormat="1" applyFont="1" applyFill="1" applyBorder="1" applyAlignment="1" applyProtection="1">
      <alignment horizontal="center" vertical="center" wrapText="1"/>
      <protection hidden="1"/>
    </xf>
    <xf numFmtId="0" fontId="24" fillId="3" borderId="22" xfId="0" applyNumberFormat="1" applyFont="1" applyFill="1" applyBorder="1" applyAlignment="1" applyProtection="1">
      <alignment horizontal="left" vertical="center" wrapText="1"/>
      <protection hidden="1"/>
    </xf>
    <xf numFmtId="0" fontId="24" fillId="3" borderId="17" xfId="0" applyNumberFormat="1" applyFont="1" applyFill="1" applyBorder="1" applyAlignment="1" applyProtection="1">
      <alignment horizontal="center" vertical="center"/>
      <protection hidden="1"/>
    </xf>
    <xf numFmtId="0" fontId="24" fillId="3" borderId="32" xfId="0" applyNumberFormat="1" applyFont="1" applyFill="1" applyBorder="1" applyAlignment="1" applyProtection="1">
      <alignment horizontal="center" vertical="center"/>
      <protection hidden="1"/>
    </xf>
    <xf numFmtId="0" fontId="24" fillId="3" borderId="30" xfId="0" applyNumberFormat="1" applyFont="1" applyFill="1" applyBorder="1" applyAlignment="1" applyProtection="1">
      <alignment horizontal="center" vertical="center"/>
      <protection hidden="1"/>
    </xf>
    <xf numFmtId="0" fontId="24" fillId="3" borderId="14" xfId="0" applyNumberFormat="1" applyFont="1" applyFill="1" applyBorder="1" applyAlignment="1" applyProtection="1">
      <alignment horizontal="center" vertical="center" wrapText="1"/>
      <protection hidden="1"/>
    </xf>
    <xf numFmtId="0" fontId="24" fillId="3" borderId="14" xfId="0" applyNumberFormat="1" applyFont="1" applyFill="1" applyBorder="1" applyAlignment="1" applyProtection="1">
      <alignment horizontal="left" vertical="center" wrapText="1"/>
      <protection hidden="1"/>
    </xf>
    <xf numFmtId="0" fontId="24" fillId="3" borderId="9" xfId="0" applyNumberFormat="1" applyFont="1" applyFill="1" applyBorder="1" applyAlignment="1" applyProtection="1">
      <alignment horizontal="center" vertical="center"/>
      <protection hidden="1"/>
    </xf>
    <xf numFmtId="0" fontId="24" fillId="0" borderId="7" xfId="0" applyNumberFormat="1" applyFont="1" applyBorder="1" applyAlignment="1" applyProtection="1">
      <alignment horizontal="center" vertical="center" wrapText="1"/>
      <protection hidden="1"/>
    </xf>
    <xf numFmtId="0" fontId="24" fillId="0" borderId="4" xfId="0" applyNumberFormat="1" applyFont="1" applyFill="1" applyBorder="1" applyAlignment="1" applyProtection="1">
      <alignment horizontal="center" vertical="center"/>
      <protection locked="0" hidden="1"/>
    </xf>
    <xf numFmtId="0" fontId="24" fillId="0" borderId="29" xfId="0" applyNumberFormat="1" applyFont="1" applyFill="1" applyBorder="1" applyAlignment="1" applyProtection="1">
      <alignment horizontal="center" vertical="center"/>
      <protection locked="0" hidden="1"/>
    </xf>
    <xf numFmtId="0" fontId="24" fillId="0" borderId="3" xfId="0" applyNumberFormat="1" applyFont="1" applyFill="1" applyBorder="1" applyAlignment="1" applyProtection="1">
      <alignment horizontal="center" vertical="center"/>
      <protection locked="0" hidden="1"/>
    </xf>
    <xf numFmtId="0" fontId="24" fillId="0" borderId="10" xfId="0" applyNumberFormat="1" applyFont="1" applyFill="1" applyBorder="1" applyAlignment="1" applyProtection="1">
      <alignment horizontal="center" vertical="center"/>
      <protection locked="0" hidden="1"/>
    </xf>
    <xf numFmtId="0" fontId="24" fillId="0" borderId="16" xfId="0" applyNumberFormat="1" applyFont="1" applyBorder="1" applyAlignment="1" applyProtection="1">
      <alignment horizontal="center" vertical="center"/>
      <protection hidden="1"/>
    </xf>
    <xf numFmtId="0" fontId="24" fillId="0" borderId="14" xfId="0" applyNumberFormat="1" applyFont="1" applyBorder="1" applyAlignment="1" applyProtection="1">
      <alignment horizontal="center" vertical="center"/>
      <protection hidden="1"/>
    </xf>
    <xf numFmtId="0" fontId="24" fillId="0" borderId="30" xfId="0" applyNumberFormat="1" applyFont="1" applyFill="1" applyBorder="1" applyAlignment="1" applyProtection="1">
      <alignment horizontal="center" vertical="center"/>
      <protection locked="0" hidden="1"/>
    </xf>
    <xf numFmtId="0" fontId="24" fillId="0" borderId="9" xfId="0" applyNumberFormat="1" applyFont="1" applyFill="1" applyBorder="1" applyAlignment="1" applyProtection="1">
      <alignment horizontal="center" vertical="center"/>
      <protection locked="0" hidden="1"/>
    </xf>
    <xf numFmtId="0" fontId="24" fillId="0" borderId="37" xfId="0" applyNumberFormat="1" applyFont="1" applyBorder="1" applyAlignment="1" applyProtection="1">
      <alignment horizontal="center" vertical="center" wrapText="1"/>
      <protection hidden="1"/>
    </xf>
    <xf numFmtId="0" fontId="24" fillId="0" borderId="17" xfId="0" applyNumberFormat="1" applyFont="1" applyBorder="1" applyAlignment="1" applyProtection="1">
      <alignment horizontal="center" vertical="center" wrapText="1"/>
      <protection hidden="1"/>
    </xf>
    <xf numFmtId="0" fontId="24" fillId="0" borderId="60" xfId="0" applyNumberFormat="1" applyFont="1" applyBorder="1" applyAlignment="1" applyProtection="1">
      <alignment horizontal="center" vertical="center"/>
      <protection hidden="1"/>
    </xf>
    <xf numFmtId="0" fontId="24" fillId="0" borderId="61" xfId="0" applyNumberFormat="1" applyFont="1" applyBorder="1" applyAlignment="1" applyProtection="1">
      <alignment horizontal="center" vertical="center"/>
      <protection hidden="1"/>
    </xf>
    <xf numFmtId="0" fontId="24" fillId="0" borderId="214" xfId="0" applyNumberFormat="1" applyFont="1" applyBorder="1" applyAlignment="1" applyProtection="1">
      <alignment horizontal="center" vertical="center"/>
      <protection hidden="1"/>
    </xf>
    <xf numFmtId="0" fontId="24" fillId="0" borderId="62" xfId="0" applyNumberFormat="1" applyFont="1" applyBorder="1" applyAlignment="1" applyProtection="1">
      <alignment horizontal="center" vertical="center"/>
      <protection hidden="1"/>
    </xf>
    <xf numFmtId="0" fontId="24" fillId="0" borderId="48" xfId="0" applyNumberFormat="1" applyFont="1" applyBorder="1" applyAlignment="1" applyProtection="1">
      <alignment horizontal="center" vertical="center"/>
      <protection hidden="1"/>
    </xf>
    <xf numFmtId="0" fontId="24" fillId="0" borderId="45" xfId="0" applyNumberFormat="1" applyFont="1" applyBorder="1" applyAlignment="1" applyProtection="1">
      <alignment horizontal="center" vertical="center"/>
      <protection hidden="1"/>
    </xf>
    <xf numFmtId="0" fontId="24" fillId="3" borderId="18" xfId="0" applyNumberFormat="1" applyFont="1" applyFill="1" applyBorder="1" applyAlignment="1" applyProtection="1">
      <alignment horizontal="center" vertical="center"/>
      <protection locked="0" hidden="1"/>
    </xf>
    <xf numFmtId="0" fontId="24" fillId="3" borderId="0" xfId="0" applyNumberFormat="1" applyFont="1" applyFill="1" applyBorder="1" applyAlignment="1" applyProtection="1">
      <alignment horizontal="center" vertical="center"/>
      <protection locked="0" hidden="1"/>
    </xf>
    <xf numFmtId="0" fontId="24" fillId="0" borderId="34"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center" vertical="center"/>
      <protection locked="0" hidden="1"/>
    </xf>
    <xf numFmtId="0" fontId="24" fillId="0" borderId="8" xfId="0" applyNumberFormat="1" applyFont="1" applyFill="1" applyBorder="1" applyAlignment="1" applyProtection="1">
      <alignment horizontal="center" vertical="center"/>
      <protection locked="0" hidden="1"/>
    </xf>
    <xf numFmtId="0" fontId="24" fillId="0" borderId="7" xfId="0" applyNumberFormat="1" applyFont="1" applyFill="1" applyBorder="1" applyAlignment="1" applyProtection="1">
      <alignment horizontal="center" vertical="center"/>
      <protection locked="0" hidden="1"/>
    </xf>
    <xf numFmtId="0" fontId="24" fillId="0" borderId="9" xfId="0" applyNumberFormat="1" applyFont="1" applyBorder="1" applyAlignment="1" applyProtection="1">
      <alignment horizontal="center" vertical="center"/>
      <protection hidden="1"/>
    </xf>
    <xf numFmtId="0" fontId="24" fillId="0" borderId="30" xfId="0" applyNumberFormat="1" applyFont="1" applyBorder="1" applyAlignment="1" applyProtection="1">
      <alignment horizontal="center" vertical="center"/>
      <protection hidden="1"/>
    </xf>
    <xf numFmtId="0" fontId="24" fillId="0" borderId="72" xfId="0" applyNumberFormat="1" applyFont="1" applyBorder="1" applyAlignment="1" applyProtection="1">
      <alignment horizontal="center" vertical="center"/>
      <protection hidden="1"/>
    </xf>
    <xf numFmtId="0" fontId="24" fillId="0" borderId="73" xfId="0" applyNumberFormat="1" applyFont="1" applyBorder="1" applyAlignment="1" applyProtection="1">
      <alignment horizontal="center" vertical="center"/>
      <protection hidden="1"/>
    </xf>
    <xf numFmtId="0" fontId="24" fillId="0" borderId="215" xfId="0" applyNumberFormat="1" applyFont="1" applyBorder="1" applyAlignment="1" applyProtection="1">
      <alignment horizontal="center" vertical="center"/>
      <protection hidden="1"/>
    </xf>
    <xf numFmtId="0" fontId="24" fillId="0" borderId="216" xfId="0" applyNumberFormat="1" applyFont="1" applyBorder="1" applyAlignment="1" applyProtection="1">
      <alignment horizontal="center" vertical="center"/>
      <protection hidden="1"/>
    </xf>
    <xf numFmtId="0" fontId="24" fillId="4" borderId="18" xfId="0" applyNumberFormat="1" applyFont="1" applyFill="1" applyBorder="1" applyAlignment="1" applyProtection="1">
      <alignment horizontal="center" vertical="center"/>
      <protection hidden="1"/>
    </xf>
    <xf numFmtId="0" fontId="24" fillId="0" borderId="17" xfId="0" applyNumberFormat="1" applyFont="1" applyFill="1" applyBorder="1" applyAlignment="1" applyProtection="1">
      <alignment horizontal="center" vertical="center"/>
      <protection locked="0" hidden="1"/>
    </xf>
    <xf numFmtId="0" fontId="24" fillId="0" borderId="32" xfId="0" applyNumberFormat="1" applyFont="1" applyFill="1" applyBorder="1" applyAlignment="1" applyProtection="1">
      <alignment horizontal="center" vertical="center"/>
      <protection locked="0" hidden="1"/>
    </xf>
    <xf numFmtId="0" fontId="24" fillId="4" borderId="35" xfId="0" applyNumberFormat="1" applyFont="1" applyFill="1" applyBorder="1" applyAlignment="1" applyProtection="1">
      <alignment horizontal="left" vertical="center" wrapText="1"/>
      <protection locked="0" hidden="1"/>
    </xf>
    <xf numFmtId="0" fontId="24" fillId="4" borderId="17" xfId="0" applyNumberFormat="1" applyFont="1" applyFill="1" applyBorder="1" applyAlignment="1" applyProtection="1">
      <alignment horizontal="left" vertical="center" wrapText="1"/>
      <protection locked="0" hidden="1"/>
    </xf>
    <xf numFmtId="0" fontId="24" fillId="3" borderId="35" xfId="0" applyNumberFormat="1" applyFont="1" applyFill="1" applyBorder="1" applyAlignment="1" applyProtection="1">
      <alignment horizontal="left" vertical="center" wrapText="1"/>
      <protection locked="0" hidden="1"/>
    </xf>
    <xf numFmtId="0" fontId="24" fillId="0" borderId="31" xfId="0" applyNumberFormat="1" applyFont="1" applyFill="1" applyBorder="1" applyAlignment="1" applyProtection="1">
      <alignment horizontal="center" vertical="center" textRotation="255" shrinkToFit="1"/>
      <protection hidden="1"/>
    </xf>
    <xf numFmtId="0" fontId="24" fillId="0" borderId="20" xfId="0" applyNumberFormat="1" applyFont="1" applyFill="1" applyBorder="1" applyAlignment="1" applyProtection="1">
      <alignment horizontal="center" vertical="center" textRotation="255" shrinkToFit="1"/>
      <protection hidden="1"/>
    </xf>
    <xf numFmtId="0" fontId="24" fillId="0" borderId="47" xfId="0" applyNumberFormat="1" applyFont="1" applyFill="1" applyBorder="1" applyAlignment="1" applyProtection="1">
      <alignment horizontal="center" vertical="center" textRotation="255" shrinkToFit="1"/>
      <protection hidden="1"/>
    </xf>
    <xf numFmtId="0" fontId="31" fillId="0" borderId="36" xfId="0" applyNumberFormat="1" applyFont="1" applyFill="1" applyBorder="1" applyAlignment="1" applyProtection="1">
      <alignment horizontal="center" vertical="center" wrapText="1"/>
      <protection hidden="1"/>
    </xf>
    <xf numFmtId="0" fontId="31" fillId="0" borderId="3" xfId="0" applyNumberFormat="1" applyFont="1" applyFill="1" applyBorder="1" applyAlignment="1" applyProtection="1">
      <alignment horizontal="center" vertical="center" wrapText="1"/>
      <protection hidden="1"/>
    </xf>
    <xf numFmtId="0" fontId="31" fillId="0" borderId="4" xfId="0" applyNumberFormat="1" applyFont="1" applyFill="1" applyBorder="1" applyAlignment="1" applyProtection="1">
      <alignment horizontal="center" vertical="center" wrapText="1"/>
      <protection hidden="1"/>
    </xf>
    <xf numFmtId="0" fontId="31" fillId="0" borderId="35" xfId="0" applyNumberFormat="1" applyFont="1" applyFill="1" applyBorder="1" applyAlignment="1" applyProtection="1">
      <alignment horizontal="center" vertical="center" wrapText="1"/>
      <protection hidden="1"/>
    </xf>
    <xf numFmtId="0" fontId="31" fillId="0" borderId="0" xfId="0" applyNumberFormat="1" applyFont="1" applyFill="1" applyBorder="1" applyAlignment="1" applyProtection="1">
      <alignment horizontal="center" vertical="center" wrapText="1"/>
      <protection hidden="1"/>
    </xf>
    <xf numFmtId="0" fontId="31" fillId="0" borderId="34" xfId="0" applyNumberFormat="1" applyFont="1" applyFill="1" applyBorder="1" applyAlignment="1" applyProtection="1">
      <alignment horizontal="center" vertical="center" wrapText="1"/>
      <protection hidden="1"/>
    </xf>
    <xf numFmtId="0" fontId="31" fillId="0" borderId="58" xfId="0" applyNumberFormat="1" applyFont="1" applyFill="1" applyBorder="1" applyAlignment="1" applyProtection="1">
      <alignment horizontal="center" vertical="center" wrapText="1"/>
      <protection hidden="1"/>
    </xf>
    <xf numFmtId="0" fontId="31" fillId="0" borderId="10" xfId="0" applyNumberFormat="1" applyFont="1" applyFill="1" applyBorder="1" applyAlignment="1" applyProtection="1">
      <alignment horizontal="center" vertical="center" wrapText="1"/>
      <protection hidden="1"/>
    </xf>
    <xf numFmtId="0" fontId="31" fillId="0" borderId="29" xfId="0" applyNumberFormat="1" applyFont="1" applyFill="1" applyBorder="1" applyAlignment="1" applyProtection="1">
      <alignment horizontal="center" vertical="center" wrapText="1"/>
      <protection hidden="1"/>
    </xf>
    <xf numFmtId="0" fontId="28" fillId="0" borderId="36" xfId="0" applyNumberFormat="1" applyFont="1" applyFill="1" applyBorder="1" applyAlignment="1" applyProtection="1">
      <alignment horizontal="center" vertical="center" wrapText="1" shrinkToFit="1"/>
      <protection hidden="1"/>
    </xf>
    <xf numFmtId="0" fontId="28" fillId="0" borderId="3" xfId="0" applyNumberFormat="1" applyFont="1" applyFill="1" applyBorder="1" applyAlignment="1" applyProtection="1">
      <alignment horizontal="center" vertical="center" wrapText="1" shrinkToFit="1"/>
      <protection hidden="1"/>
    </xf>
    <xf numFmtId="0" fontId="28" fillId="0" borderId="4" xfId="0" applyNumberFormat="1" applyFont="1" applyFill="1" applyBorder="1" applyAlignment="1" applyProtection="1">
      <alignment horizontal="center" vertical="center" wrapText="1" shrinkToFit="1"/>
      <protection hidden="1"/>
    </xf>
    <xf numFmtId="0" fontId="28" fillId="0" borderId="33" xfId="0" applyNumberFormat="1" applyFont="1" applyFill="1" applyBorder="1" applyAlignment="1" applyProtection="1">
      <alignment horizontal="center" vertical="center" wrapText="1" shrinkToFit="1"/>
      <protection hidden="1"/>
    </xf>
    <xf numFmtId="0" fontId="28" fillId="0" borderId="7" xfId="0" applyNumberFormat="1" applyFont="1" applyFill="1" applyBorder="1" applyAlignment="1" applyProtection="1">
      <alignment horizontal="center" vertical="center" wrapText="1" shrinkToFit="1"/>
      <protection hidden="1"/>
    </xf>
    <xf numFmtId="0" fontId="28" fillId="0" borderId="8" xfId="0" applyNumberFormat="1" applyFont="1" applyFill="1" applyBorder="1" applyAlignment="1" applyProtection="1">
      <alignment horizontal="center" vertical="center" wrapText="1" shrinkToFit="1"/>
      <protection hidden="1"/>
    </xf>
    <xf numFmtId="0" fontId="38" fillId="0" borderId="57" xfId="2" applyNumberFormat="1" applyFont="1" applyFill="1" applyBorder="1" applyAlignment="1" applyProtection="1">
      <alignment horizontal="center" vertical="center" wrapText="1"/>
      <protection hidden="1"/>
    </xf>
    <xf numFmtId="0" fontId="38" fillId="0" borderId="38" xfId="2" applyNumberFormat="1" applyFont="1" applyFill="1" applyBorder="1" applyAlignment="1" applyProtection="1">
      <alignment horizontal="center" vertical="center" wrapText="1"/>
      <protection hidden="1"/>
    </xf>
    <xf numFmtId="0" fontId="38" fillId="0" borderId="40" xfId="2" applyNumberFormat="1" applyFont="1" applyFill="1" applyBorder="1" applyAlignment="1" applyProtection="1">
      <alignment horizontal="center" vertical="center" wrapText="1"/>
      <protection hidden="1"/>
    </xf>
    <xf numFmtId="0" fontId="38" fillId="0" borderId="35" xfId="2" applyNumberFormat="1" applyFont="1" applyFill="1" applyBorder="1" applyAlignment="1" applyProtection="1">
      <alignment horizontal="center" vertical="center" wrapText="1"/>
      <protection hidden="1"/>
    </xf>
    <xf numFmtId="0" fontId="38" fillId="0" borderId="0" xfId="2" applyNumberFormat="1" applyFont="1" applyFill="1" applyBorder="1" applyAlignment="1" applyProtection="1">
      <alignment horizontal="center" vertical="center" wrapText="1"/>
      <protection hidden="1"/>
    </xf>
    <xf numFmtId="0" fontId="38" fillId="0" borderId="34" xfId="2" applyNumberFormat="1" applyFont="1" applyFill="1" applyBorder="1" applyAlignment="1" applyProtection="1">
      <alignment horizontal="center" vertical="center" wrapText="1"/>
      <protection hidden="1"/>
    </xf>
    <xf numFmtId="0" fontId="38" fillId="0" borderId="33" xfId="2" applyNumberFormat="1" applyFont="1" applyFill="1" applyBorder="1" applyAlignment="1" applyProtection="1">
      <alignment horizontal="center" vertical="center" wrapText="1"/>
      <protection hidden="1"/>
    </xf>
    <xf numFmtId="0" fontId="38" fillId="0" borderId="7" xfId="2" applyNumberFormat="1" applyFont="1" applyFill="1" applyBorder="1" applyAlignment="1" applyProtection="1">
      <alignment horizontal="center" vertical="center" wrapText="1"/>
      <protection hidden="1"/>
    </xf>
    <xf numFmtId="0" fontId="38" fillId="0" borderId="8" xfId="2" applyNumberFormat="1" applyFont="1" applyFill="1" applyBorder="1" applyAlignment="1" applyProtection="1">
      <alignment horizontal="center" vertical="center" wrapText="1"/>
      <protection hidden="1"/>
    </xf>
    <xf numFmtId="0" fontId="24" fillId="4" borderId="6" xfId="0" applyNumberFormat="1" applyFont="1" applyFill="1" applyBorder="1" applyAlignment="1" applyProtection="1">
      <alignment horizontal="center" vertical="center" wrapText="1"/>
      <protection hidden="1"/>
    </xf>
    <xf numFmtId="0" fontId="24" fillId="4" borderId="7" xfId="0" applyNumberFormat="1" applyFont="1" applyFill="1" applyBorder="1" applyAlignment="1" applyProtection="1">
      <alignment horizontal="center" vertical="center" wrapText="1"/>
      <protection hidden="1"/>
    </xf>
    <xf numFmtId="0" fontId="24" fillId="4" borderId="8" xfId="0" applyNumberFormat="1" applyFont="1" applyFill="1" applyBorder="1" applyAlignment="1" applyProtection="1">
      <alignment horizontal="center" vertical="center" wrapText="1"/>
      <protection hidden="1"/>
    </xf>
    <xf numFmtId="0" fontId="24" fillId="4" borderId="35" xfId="0" applyNumberFormat="1" applyFont="1" applyFill="1" applyBorder="1" applyAlignment="1" applyProtection="1">
      <alignment horizontal="left" vertical="center" wrapText="1"/>
      <protection hidden="1"/>
    </xf>
    <xf numFmtId="0" fontId="24" fillId="3" borderId="33" xfId="0" applyNumberFormat="1" applyFont="1" applyFill="1" applyBorder="1" applyAlignment="1" applyProtection="1">
      <alignment horizontal="left" vertical="center" wrapText="1"/>
      <protection locked="0" hidden="1"/>
    </xf>
    <xf numFmtId="0" fontId="24" fillId="3" borderId="7" xfId="0" applyNumberFormat="1" applyFont="1" applyFill="1" applyBorder="1" applyAlignment="1" applyProtection="1">
      <alignment horizontal="left" vertical="center" wrapText="1"/>
      <protection locked="0" hidden="1"/>
    </xf>
    <xf numFmtId="0" fontId="24" fillId="3" borderId="32" xfId="0" applyNumberFormat="1" applyFont="1" applyFill="1" applyBorder="1" applyAlignment="1" applyProtection="1">
      <alignment horizontal="left" vertical="center" wrapText="1"/>
      <protection locked="0" hidden="1"/>
    </xf>
    <xf numFmtId="0" fontId="24" fillId="4" borderId="0" xfId="0" applyNumberFormat="1" applyFont="1" applyFill="1" applyBorder="1" applyAlignment="1" applyProtection="1">
      <alignment horizontal="left" vertical="center"/>
      <protection hidden="1"/>
    </xf>
    <xf numFmtId="0" fontId="24" fillId="0" borderId="39" xfId="0" applyNumberFormat="1" applyFont="1" applyFill="1" applyBorder="1" applyAlignment="1" applyProtection="1">
      <alignment horizontal="center" vertical="center" wrapText="1"/>
      <protection hidden="1"/>
    </xf>
    <xf numFmtId="0" fontId="24" fillId="0" borderId="38" xfId="0" applyNumberFormat="1" applyFont="1" applyFill="1" applyBorder="1" applyAlignment="1" applyProtection="1">
      <alignment horizontal="center" vertical="center" wrapText="1"/>
      <protection hidden="1"/>
    </xf>
    <xf numFmtId="0" fontId="24" fillId="0" borderId="0" xfId="0" applyNumberFormat="1" applyFont="1" applyFill="1" applyBorder="1" applyAlignment="1" applyProtection="1">
      <alignment horizontal="center" vertical="center" wrapText="1"/>
      <protection hidden="1"/>
    </xf>
    <xf numFmtId="0" fontId="24" fillId="0" borderId="11" xfId="0" applyNumberFormat="1" applyFont="1" applyFill="1" applyBorder="1" applyAlignment="1" applyProtection="1">
      <alignment horizontal="center" vertical="center" wrapText="1"/>
      <protection hidden="1"/>
    </xf>
    <xf numFmtId="0" fontId="24" fillId="0" borderId="10" xfId="0" applyNumberFormat="1" applyFont="1" applyFill="1" applyBorder="1" applyAlignment="1" applyProtection="1">
      <alignment horizontal="center" vertical="center" wrapText="1"/>
      <protection hidden="1"/>
    </xf>
    <xf numFmtId="0" fontId="24" fillId="4" borderId="42" xfId="0" applyNumberFormat="1" applyFont="1" applyFill="1" applyBorder="1" applyAlignment="1" applyProtection="1">
      <alignment horizontal="center" vertical="center"/>
      <protection locked="0" hidden="1"/>
    </xf>
    <xf numFmtId="0" fontId="24" fillId="4" borderId="2" xfId="0" applyNumberFormat="1" applyFont="1" applyFill="1" applyBorder="1" applyAlignment="1" applyProtection="1">
      <alignment horizontal="center" vertical="center" wrapText="1"/>
      <protection locked="0" hidden="1"/>
    </xf>
    <xf numFmtId="0" fontId="24" fillId="4" borderId="3" xfId="0" applyNumberFormat="1" applyFont="1" applyFill="1" applyBorder="1" applyAlignment="1" applyProtection="1">
      <alignment horizontal="center" vertical="center" wrapText="1"/>
      <protection locked="0" hidden="1"/>
    </xf>
    <xf numFmtId="0" fontId="24" fillId="4" borderId="30" xfId="0" applyNumberFormat="1" applyFont="1" applyFill="1" applyBorder="1" applyAlignment="1" applyProtection="1">
      <alignment horizontal="center" vertical="center" wrapText="1"/>
      <protection locked="0" hidden="1"/>
    </xf>
    <xf numFmtId="0" fontId="24" fillId="4" borderId="11" xfId="0" applyNumberFormat="1" applyFont="1" applyFill="1" applyBorder="1" applyAlignment="1" applyProtection="1">
      <alignment horizontal="center" vertical="center" wrapText="1"/>
      <protection locked="0" hidden="1"/>
    </xf>
    <xf numFmtId="0" fontId="24" fillId="4" borderId="10" xfId="0" applyNumberFormat="1" applyFont="1" applyFill="1" applyBorder="1" applyAlignment="1" applyProtection="1">
      <alignment horizontal="center" vertical="center" wrapText="1"/>
      <protection locked="0" hidden="1"/>
    </xf>
    <xf numFmtId="0" fontId="24" fillId="4" borderId="9" xfId="0" applyNumberFormat="1" applyFont="1" applyFill="1" applyBorder="1" applyAlignment="1" applyProtection="1">
      <alignment horizontal="center" vertical="center" wrapText="1"/>
      <protection locked="0" hidden="1"/>
    </xf>
    <xf numFmtId="0" fontId="24" fillId="0" borderId="56" xfId="0" applyNumberFormat="1" applyFont="1" applyFill="1" applyBorder="1" applyAlignment="1" applyProtection="1">
      <alignment horizontal="center" vertical="center" shrinkToFit="1"/>
      <protection hidden="1"/>
    </xf>
    <xf numFmtId="0" fontId="24" fillId="0" borderId="55" xfId="0" applyNumberFormat="1" applyFont="1" applyFill="1" applyBorder="1" applyAlignment="1" applyProtection="1">
      <alignment horizontal="center" vertical="center" shrinkToFit="1"/>
      <protection hidden="1"/>
    </xf>
    <xf numFmtId="0" fontId="24" fillId="0" borderId="23" xfId="0" applyNumberFormat="1" applyFont="1" applyFill="1" applyBorder="1" applyAlignment="1" applyProtection="1">
      <alignment horizontal="center" vertical="center" shrinkToFit="1"/>
      <protection hidden="1"/>
    </xf>
    <xf numFmtId="0" fontId="24" fillId="3" borderId="58" xfId="0" applyNumberFormat="1" applyFont="1" applyFill="1" applyBorder="1" applyAlignment="1" applyProtection="1">
      <alignment horizontal="left" vertical="center" wrapText="1"/>
      <protection locked="0" hidden="1"/>
    </xf>
    <xf numFmtId="0" fontId="24" fillId="4" borderId="33" xfId="0" applyNumberFormat="1" applyFont="1" applyFill="1" applyBorder="1" applyAlignment="1" applyProtection="1">
      <alignment horizontal="left" vertical="center" wrapText="1"/>
      <protection hidden="1"/>
    </xf>
    <xf numFmtId="0" fontId="24" fillId="4" borderId="7" xfId="0" applyNumberFormat="1" applyFont="1" applyFill="1" applyBorder="1" applyAlignment="1" applyProtection="1">
      <alignment horizontal="left" vertical="center" wrapText="1"/>
      <protection hidden="1"/>
    </xf>
    <xf numFmtId="0" fontId="24" fillId="4" borderId="32" xfId="0" applyNumberFormat="1" applyFont="1" applyFill="1" applyBorder="1" applyAlignment="1" applyProtection="1">
      <alignment horizontal="left" vertical="center" wrapText="1"/>
      <protection hidden="1"/>
    </xf>
    <xf numFmtId="0" fontId="24" fillId="0" borderId="57" xfId="10" applyNumberFormat="1" applyFont="1" applyBorder="1" applyAlignment="1" applyProtection="1">
      <alignment horizontal="center" vertical="center"/>
      <protection hidden="1"/>
    </xf>
    <xf numFmtId="0" fontId="24" fillId="0" borderId="38" xfId="10" applyNumberFormat="1" applyFont="1" applyBorder="1" applyAlignment="1" applyProtection="1">
      <alignment horizontal="center" vertical="center"/>
      <protection hidden="1"/>
    </xf>
    <xf numFmtId="0" fontId="24" fillId="0" borderId="33" xfId="10" applyNumberFormat="1" applyFont="1" applyBorder="1" applyAlignment="1" applyProtection="1">
      <alignment horizontal="center" vertical="center"/>
      <protection hidden="1"/>
    </xf>
    <xf numFmtId="0" fontId="24" fillId="0" borderId="7" xfId="10" applyNumberFormat="1" applyFont="1" applyBorder="1" applyAlignment="1" applyProtection="1">
      <alignment horizontal="center" vertical="center"/>
      <protection hidden="1"/>
    </xf>
    <xf numFmtId="0" fontId="24" fillId="4" borderId="7" xfId="0" applyNumberFormat="1" applyFont="1" applyFill="1" applyBorder="1" applyAlignment="1" applyProtection="1">
      <alignment horizontal="left" vertical="center"/>
      <protection hidden="1"/>
    </xf>
    <xf numFmtId="0" fontId="24" fillId="4" borderId="3" xfId="0" applyNumberFormat="1" applyFont="1" applyFill="1" applyBorder="1" applyAlignment="1" applyProtection="1">
      <alignment horizontal="left" vertical="center" shrinkToFit="1"/>
      <protection hidden="1"/>
    </xf>
    <xf numFmtId="0" fontId="24" fillId="4" borderId="55" xfId="10" applyNumberFormat="1" applyFont="1" applyFill="1" applyBorder="1" applyAlignment="1" applyProtection="1">
      <alignment horizontal="center" vertical="center"/>
      <protection hidden="1"/>
    </xf>
    <xf numFmtId="0" fontId="24" fillId="0" borderId="36" xfId="10" applyNumberFormat="1" applyFont="1" applyBorder="1" applyAlignment="1" applyProtection="1">
      <alignment horizontal="center" vertical="center"/>
      <protection hidden="1"/>
    </xf>
    <xf numFmtId="0" fontId="24" fillId="0" borderId="3" xfId="10" applyNumberFormat="1" applyFont="1" applyBorder="1" applyAlignment="1" applyProtection="1">
      <alignment horizontal="center" vertical="center"/>
      <protection hidden="1"/>
    </xf>
    <xf numFmtId="0" fontId="24" fillId="3" borderId="2" xfId="10" applyNumberFormat="1" applyFont="1" applyFill="1" applyBorder="1" applyAlignment="1" applyProtection="1">
      <alignment horizontal="left" vertical="center" wrapText="1"/>
      <protection locked="0" hidden="1"/>
    </xf>
    <xf numFmtId="0" fontId="24" fillId="3" borderId="3" xfId="10" applyNumberFormat="1" applyFont="1" applyFill="1" applyBorder="1" applyAlignment="1" applyProtection="1">
      <alignment horizontal="left" vertical="center" wrapText="1"/>
      <protection locked="0" hidden="1"/>
    </xf>
    <xf numFmtId="0" fontId="24" fillId="3" borderId="30" xfId="10" applyNumberFormat="1" applyFont="1" applyFill="1" applyBorder="1" applyAlignment="1" applyProtection="1">
      <alignment horizontal="left" vertical="center" wrapText="1"/>
      <protection locked="0" hidden="1"/>
    </xf>
    <xf numFmtId="0" fontId="24" fillId="3" borderId="6" xfId="10" applyNumberFormat="1" applyFont="1" applyFill="1" applyBorder="1" applyAlignment="1" applyProtection="1">
      <alignment horizontal="left" vertical="center" wrapText="1"/>
      <protection locked="0" hidden="1"/>
    </xf>
    <xf numFmtId="0" fontId="24" fillId="3" borderId="7" xfId="10" applyNumberFormat="1" applyFont="1" applyFill="1" applyBorder="1" applyAlignment="1" applyProtection="1">
      <alignment horizontal="left" vertical="center" wrapText="1"/>
      <protection locked="0" hidden="1"/>
    </xf>
    <xf numFmtId="0" fontId="49" fillId="3" borderId="7" xfId="10" applyNumberFormat="1" applyFont="1" applyFill="1" applyBorder="1" applyAlignment="1" applyProtection="1">
      <alignment horizontal="left" vertical="center" wrapText="1"/>
      <protection locked="0" hidden="1"/>
    </xf>
    <xf numFmtId="0" fontId="24" fillId="3" borderId="32" xfId="10" applyNumberFormat="1" applyFont="1" applyFill="1" applyBorder="1" applyAlignment="1" applyProtection="1">
      <alignment horizontal="left" vertical="center" wrapText="1"/>
      <protection locked="0" hidden="1"/>
    </xf>
    <xf numFmtId="0" fontId="24" fillId="3" borderId="39" xfId="10" applyNumberFormat="1" applyFont="1" applyFill="1" applyBorder="1" applyAlignment="1" applyProtection="1">
      <alignment horizontal="left" vertical="center"/>
      <protection locked="0" hidden="1"/>
    </xf>
    <xf numFmtId="0" fontId="24" fillId="3" borderId="38" xfId="10" applyNumberFormat="1" applyFont="1" applyFill="1" applyBorder="1" applyAlignment="1" applyProtection="1">
      <alignment horizontal="left" vertical="center"/>
      <protection locked="0" hidden="1"/>
    </xf>
    <xf numFmtId="0" fontId="24" fillId="3" borderId="37" xfId="10" applyNumberFormat="1" applyFont="1" applyFill="1" applyBorder="1" applyAlignment="1" applyProtection="1">
      <alignment horizontal="left" vertical="center"/>
      <protection locked="0" hidden="1"/>
    </xf>
    <xf numFmtId="0" fontId="24" fillId="3" borderId="6" xfId="10" applyNumberFormat="1" applyFont="1" applyFill="1" applyBorder="1" applyAlignment="1" applyProtection="1">
      <alignment horizontal="left" vertical="center"/>
      <protection locked="0" hidden="1"/>
    </xf>
    <xf numFmtId="0" fontId="24" fillId="3" borderId="7" xfId="10" applyNumberFormat="1" applyFont="1" applyFill="1" applyBorder="1" applyAlignment="1" applyProtection="1">
      <alignment horizontal="left" vertical="center"/>
      <protection locked="0" hidden="1"/>
    </xf>
    <xf numFmtId="0" fontId="24" fillId="3" borderId="32" xfId="10" applyNumberFormat="1" applyFont="1" applyFill="1" applyBorder="1" applyAlignment="1" applyProtection="1">
      <alignment horizontal="left" vertical="center"/>
      <protection locked="0" hidden="1"/>
    </xf>
    <xf numFmtId="0" fontId="24" fillId="4" borderId="55" xfId="10" applyNumberFormat="1" applyFont="1" applyFill="1" applyBorder="1" applyAlignment="1" applyProtection="1">
      <alignment horizontal="center" vertical="center"/>
      <protection locked="0" hidden="1"/>
    </xf>
    <xf numFmtId="0" fontId="24" fillId="0" borderId="48" xfId="10" applyNumberFormat="1" applyFont="1" applyBorder="1" applyAlignment="1" applyProtection="1">
      <alignment horizontal="center" vertical="center"/>
      <protection hidden="1"/>
    </xf>
    <xf numFmtId="0" fontId="24" fillId="0" borderId="55" xfId="10" applyNumberFormat="1" applyFont="1" applyBorder="1" applyAlignment="1" applyProtection="1">
      <alignment horizontal="center" vertical="center"/>
      <protection hidden="1"/>
    </xf>
    <xf numFmtId="0" fontId="24" fillId="0" borderId="23" xfId="10" applyNumberFormat="1" applyFont="1" applyBorder="1" applyAlignment="1" applyProtection="1">
      <alignment horizontal="center" vertical="center"/>
      <protection hidden="1"/>
    </xf>
    <xf numFmtId="0" fontId="24" fillId="4" borderId="48" xfId="10" applyNumberFormat="1" applyFont="1" applyFill="1" applyBorder="1" applyAlignment="1" applyProtection="1">
      <alignment horizontal="center" vertical="center"/>
      <protection hidden="1"/>
    </xf>
    <xf numFmtId="0" fontId="24" fillId="6" borderId="55" xfId="10" applyNumberFormat="1" applyFont="1" applyFill="1" applyBorder="1" applyAlignment="1" applyProtection="1">
      <alignment horizontal="center" vertical="center"/>
      <protection hidden="1"/>
    </xf>
    <xf numFmtId="0" fontId="24" fillId="0" borderId="46" xfId="10" applyNumberFormat="1" applyFont="1" applyBorder="1" applyAlignment="1" applyProtection="1">
      <alignment horizontal="center" vertical="center"/>
      <protection hidden="1"/>
    </xf>
    <xf numFmtId="0" fontId="24" fillId="0" borderId="44" xfId="10" applyNumberFormat="1" applyFont="1" applyBorder="1" applyAlignment="1" applyProtection="1">
      <alignment horizontal="center" vertical="center"/>
      <protection hidden="1"/>
    </xf>
    <xf numFmtId="0" fontId="24" fillId="0" borderId="15" xfId="10" applyNumberFormat="1" applyFont="1" applyBorder="1" applyAlignment="1" applyProtection="1">
      <alignment horizontal="center" vertical="center"/>
      <protection hidden="1"/>
    </xf>
    <xf numFmtId="0" fontId="24" fillId="0" borderId="45" xfId="10" applyNumberFormat="1" applyFont="1" applyBorder="1" applyAlignment="1" applyProtection="1">
      <alignment horizontal="center" vertical="center"/>
      <protection hidden="1"/>
    </xf>
    <xf numFmtId="38" fontId="24" fillId="3" borderId="45" xfId="11" applyFont="1" applyFill="1" applyBorder="1" applyAlignment="1" applyProtection="1">
      <alignment horizontal="center" vertical="center"/>
      <protection locked="0" hidden="1"/>
    </xf>
    <xf numFmtId="38" fontId="24" fillId="3" borderId="44" xfId="11" applyFont="1" applyFill="1" applyBorder="1" applyAlignment="1" applyProtection="1">
      <alignment horizontal="center" vertical="center"/>
      <protection locked="0" hidden="1"/>
    </xf>
    <xf numFmtId="0" fontId="24" fillId="0" borderId="56" xfId="10" applyNumberFormat="1" applyFont="1" applyBorder="1" applyAlignment="1" applyProtection="1">
      <alignment horizontal="center" vertical="center"/>
      <protection hidden="1"/>
    </xf>
    <xf numFmtId="0" fontId="24" fillId="4" borderId="0" xfId="0" applyNumberFormat="1" applyFont="1" applyFill="1" applyBorder="1" applyAlignment="1" applyProtection="1">
      <alignment horizontal="left" vertical="center" shrinkToFit="1"/>
      <protection hidden="1"/>
    </xf>
    <xf numFmtId="0" fontId="24" fillId="4" borderId="55" xfId="0" applyNumberFormat="1" applyFont="1" applyFill="1" applyBorder="1" applyAlignment="1" applyProtection="1">
      <alignment horizontal="center" vertical="center"/>
      <protection locked="0" hidden="1"/>
    </xf>
    <xf numFmtId="0" fontId="24" fillId="4" borderId="3" xfId="0" applyNumberFormat="1" applyFont="1" applyFill="1" applyBorder="1" applyAlignment="1" applyProtection="1">
      <alignment horizontal="left" vertical="center"/>
      <protection hidden="1"/>
    </xf>
    <xf numFmtId="0" fontId="24" fillId="0" borderId="0" xfId="0" applyNumberFormat="1" applyFont="1" applyFill="1" applyBorder="1" applyAlignment="1">
      <alignment vertical="center"/>
    </xf>
    <xf numFmtId="0" fontId="24" fillId="4" borderId="17" xfId="0" applyNumberFormat="1" applyFont="1" applyFill="1" applyBorder="1" applyAlignment="1" applyProtection="1">
      <alignment horizontal="left" vertical="center"/>
      <protection hidden="1"/>
    </xf>
    <xf numFmtId="0" fontId="24" fillId="0" borderId="0" xfId="0" applyNumberFormat="1" applyFont="1" applyFill="1" applyBorder="1" applyAlignment="1">
      <alignment horizontal="left"/>
    </xf>
    <xf numFmtId="0" fontId="31" fillId="4" borderId="0" xfId="0" applyNumberFormat="1" applyFont="1" applyFill="1" applyBorder="1" applyAlignment="1" applyProtection="1">
      <alignment horizontal="left" vertical="center" shrinkToFit="1"/>
      <protection hidden="1"/>
    </xf>
    <xf numFmtId="0" fontId="31" fillId="4" borderId="17" xfId="0" applyNumberFormat="1" applyFont="1" applyFill="1" applyBorder="1" applyAlignment="1" applyProtection="1">
      <alignment horizontal="left" vertical="center" shrinkToFit="1"/>
      <protection hidden="1"/>
    </xf>
    <xf numFmtId="0" fontId="24" fillId="4" borderId="35" xfId="0" applyNumberFormat="1" applyFont="1" applyFill="1" applyBorder="1" applyAlignment="1" applyProtection="1">
      <alignment horizontal="center" vertical="center"/>
      <protection hidden="1"/>
    </xf>
    <xf numFmtId="0" fontId="24" fillId="4" borderId="36" xfId="0" applyNumberFormat="1" applyFont="1" applyFill="1" applyBorder="1" applyAlignment="1" applyProtection="1">
      <alignment horizontal="center" vertical="center"/>
      <protection hidden="1"/>
    </xf>
    <xf numFmtId="0" fontId="24" fillId="0" borderId="26" xfId="0" applyNumberFormat="1" applyFont="1" applyBorder="1" applyAlignment="1" applyProtection="1">
      <alignment horizontal="center" vertical="center" textRotation="255"/>
      <protection hidden="1"/>
    </xf>
    <xf numFmtId="0" fontId="24" fillId="0" borderId="22" xfId="0" applyNumberFormat="1" applyFont="1" applyBorder="1" applyAlignment="1" applyProtection="1">
      <alignment horizontal="center" vertical="center" textRotation="255"/>
      <protection hidden="1"/>
    </xf>
    <xf numFmtId="0" fontId="24" fillId="4" borderId="33" xfId="0" applyNumberFormat="1" applyFont="1" applyFill="1" applyBorder="1" applyAlignment="1" applyProtection="1">
      <alignment horizontal="center" vertical="center"/>
      <protection hidden="1"/>
    </xf>
    <xf numFmtId="0" fontId="28" fillId="0" borderId="22" xfId="0" applyNumberFormat="1" applyFont="1" applyFill="1" applyBorder="1" applyAlignment="1" applyProtection="1">
      <alignment horizontal="center" vertical="center" wrapText="1"/>
      <protection hidden="1"/>
    </xf>
    <xf numFmtId="0" fontId="28" fillId="0" borderId="26" xfId="0" applyNumberFormat="1" applyFont="1" applyFill="1" applyBorder="1" applyAlignment="1" applyProtection="1">
      <alignment horizontal="center" vertical="center" wrapText="1"/>
      <protection hidden="1"/>
    </xf>
    <xf numFmtId="0" fontId="28" fillId="0" borderId="25" xfId="0" applyNumberFormat="1" applyFont="1" applyFill="1" applyBorder="1" applyAlignment="1" applyProtection="1">
      <alignment horizontal="center" vertical="center" wrapText="1"/>
      <protection hidden="1"/>
    </xf>
    <xf numFmtId="0" fontId="28" fillId="0" borderId="21" xfId="0" applyNumberFormat="1" applyFont="1" applyFill="1" applyBorder="1" applyAlignment="1" applyProtection="1">
      <alignment horizontal="center" vertical="center" wrapText="1"/>
      <protection hidden="1"/>
    </xf>
    <xf numFmtId="0" fontId="24" fillId="0" borderId="26" xfId="0" applyNumberFormat="1" applyFont="1" applyFill="1" applyBorder="1" applyAlignment="1" applyProtection="1">
      <alignment horizontal="center" vertical="center"/>
      <protection hidden="1"/>
    </xf>
    <xf numFmtId="0" fontId="24" fillId="4" borderId="2" xfId="0" applyNumberFormat="1" applyFont="1" applyFill="1" applyBorder="1" applyAlignment="1" applyProtection="1">
      <alignment horizontal="left" vertical="center" wrapText="1"/>
      <protection hidden="1"/>
    </xf>
    <xf numFmtId="0" fontId="24" fillId="4" borderId="3" xfId="0" applyNumberFormat="1" applyFont="1" applyFill="1" applyBorder="1" applyAlignment="1" applyProtection="1">
      <alignment horizontal="left" vertical="center" wrapText="1"/>
      <protection hidden="1"/>
    </xf>
    <xf numFmtId="0" fontId="24" fillId="4" borderId="30" xfId="0" applyNumberFormat="1" applyFont="1" applyFill="1" applyBorder="1" applyAlignment="1" applyProtection="1">
      <alignment horizontal="left" vertical="center" wrapText="1"/>
      <protection hidden="1"/>
    </xf>
    <xf numFmtId="0" fontId="24" fillId="0" borderId="240" xfId="0" applyNumberFormat="1" applyFont="1" applyBorder="1" applyAlignment="1" applyProtection="1">
      <alignment horizontal="center" vertical="center"/>
      <protection hidden="1"/>
    </xf>
    <xf numFmtId="0" fontId="24" fillId="0" borderId="241" xfId="0" applyNumberFormat="1" applyFont="1" applyBorder="1" applyAlignment="1" applyProtection="1">
      <alignment horizontal="center" vertical="center"/>
      <protection hidden="1"/>
    </xf>
    <xf numFmtId="0" fontId="24" fillId="0" borderId="243" xfId="0" applyNumberFormat="1" applyFont="1" applyBorder="1" applyAlignment="1" applyProtection="1">
      <alignment horizontal="center" vertical="center"/>
      <protection hidden="1"/>
    </xf>
    <xf numFmtId="0" fontId="24" fillId="0" borderId="244" xfId="0" applyNumberFormat="1" applyFont="1" applyBorder="1" applyAlignment="1" applyProtection="1">
      <alignment horizontal="center" vertical="center"/>
      <protection hidden="1"/>
    </xf>
    <xf numFmtId="0" fontId="27" fillId="0" borderId="10" xfId="0" applyNumberFormat="1" applyFont="1" applyFill="1" applyBorder="1" applyAlignment="1" applyProtection="1">
      <alignment vertical="center" shrinkToFit="1"/>
      <protection hidden="1"/>
    </xf>
    <xf numFmtId="0" fontId="24" fillId="6" borderId="17"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horizontal="center" vertical="center" wrapText="1"/>
      <protection hidden="1"/>
    </xf>
    <xf numFmtId="0" fontId="24" fillId="4" borderId="30" xfId="0" applyNumberFormat="1" applyFont="1" applyFill="1" applyBorder="1" applyAlignment="1" applyProtection="1">
      <alignment horizontal="center" vertical="center" wrapText="1"/>
      <protection hidden="1"/>
    </xf>
    <xf numFmtId="0" fontId="24" fillId="4" borderId="17" xfId="0" applyNumberFormat="1" applyFont="1" applyFill="1" applyBorder="1" applyAlignment="1" applyProtection="1">
      <alignment horizontal="center" vertical="center" wrapText="1"/>
      <protection hidden="1"/>
    </xf>
    <xf numFmtId="0" fontId="24" fillId="0" borderId="25" xfId="0" applyNumberFormat="1" applyFont="1" applyFill="1" applyBorder="1" applyAlignment="1" applyProtection="1">
      <alignment horizontal="center" vertical="center"/>
      <protection hidden="1"/>
    </xf>
    <xf numFmtId="0" fontId="24" fillId="0" borderId="21" xfId="0" applyNumberFormat="1" applyFont="1" applyFill="1" applyBorder="1" applyAlignment="1" applyProtection="1">
      <alignment horizontal="center" vertical="center"/>
      <protection hidden="1"/>
    </xf>
    <xf numFmtId="0" fontId="24" fillId="0" borderId="28" xfId="0" applyNumberFormat="1" applyFont="1" applyFill="1" applyBorder="1" applyAlignment="1" applyProtection="1">
      <alignment horizontal="center" vertical="center"/>
      <protection hidden="1"/>
    </xf>
    <xf numFmtId="0" fontId="24" fillId="0" borderId="24" xfId="0" applyNumberFormat="1" applyFont="1" applyFill="1" applyBorder="1" applyAlignment="1" applyProtection="1">
      <alignment horizontal="center" vertical="center"/>
      <protection hidden="1"/>
    </xf>
    <xf numFmtId="0" fontId="24" fillId="0" borderId="24" xfId="0" applyNumberFormat="1" applyFont="1" applyFill="1" applyBorder="1" applyAlignment="1" applyProtection="1">
      <alignment horizontal="center" vertical="center"/>
      <protection locked="0" hidden="1"/>
    </xf>
    <xf numFmtId="0" fontId="24" fillId="0" borderId="16" xfId="0" applyNumberFormat="1" applyFont="1" applyFill="1" applyBorder="1" applyAlignment="1" applyProtection="1">
      <alignment horizontal="center" vertical="center"/>
      <protection locked="0" hidden="1"/>
    </xf>
    <xf numFmtId="0" fontId="24" fillId="0" borderId="14" xfId="0" applyNumberFormat="1" applyFont="1" applyFill="1" applyBorder="1" applyAlignment="1" applyProtection="1">
      <alignment horizontal="center" vertical="center"/>
      <protection locked="0" hidden="1"/>
    </xf>
    <xf numFmtId="0" fontId="24" fillId="4" borderId="18" xfId="0" applyNumberFormat="1" applyFont="1" applyFill="1" applyBorder="1" applyAlignment="1" applyProtection="1">
      <alignment horizontal="left" vertical="center"/>
      <protection hidden="1"/>
    </xf>
    <xf numFmtId="0" fontId="24" fillId="4" borderId="58" xfId="0" applyNumberFormat="1" applyFont="1" applyFill="1" applyBorder="1" applyAlignment="1" applyProtection="1">
      <alignment horizontal="center" vertical="center"/>
      <protection hidden="1"/>
    </xf>
    <xf numFmtId="0" fontId="24" fillId="4" borderId="11" xfId="0" applyNumberFormat="1" applyFont="1" applyFill="1" applyBorder="1" applyAlignment="1" applyProtection="1">
      <alignment horizontal="left" vertical="center"/>
      <protection hidden="1"/>
    </xf>
    <xf numFmtId="0" fontId="24" fillId="4" borderId="10" xfId="0" applyNumberFormat="1" applyFont="1" applyFill="1" applyBorder="1" applyAlignment="1" applyProtection="1">
      <alignment horizontal="left" vertical="center"/>
      <protection hidden="1"/>
    </xf>
    <xf numFmtId="0" fontId="24" fillId="4" borderId="9" xfId="0" applyNumberFormat="1" applyFont="1" applyFill="1" applyBorder="1" applyAlignment="1" applyProtection="1">
      <alignment horizontal="left" vertical="center"/>
      <protection hidden="1"/>
    </xf>
    <xf numFmtId="0" fontId="38" fillId="4" borderId="18" xfId="2" applyNumberFormat="1" applyFont="1" applyFill="1" applyBorder="1" applyAlignment="1" applyProtection="1">
      <alignment horizontal="center" vertical="center"/>
      <protection hidden="1"/>
    </xf>
    <xf numFmtId="0" fontId="24" fillId="0" borderId="36" xfId="0" applyNumberFormat="1" applyFont="1" applyFill="1" applyBorder="1" applyAlignment="1" applyProtection="1">
      <alignment horizontal="center" vertical="center" wrapText="1"/>
      <protection locked="0" hidden="1"/>
    </xf>
    <xf numFmtId="0" fontId="24" fillId="0" borderId="3" xfId="0" applyNumberFormat="1" applyFont="1" applyFill="1" applyBorder="1" applyAlignment="1" applyProtection="1">
      <alignment horizontal="center" vertical="center" wrapText="1"/>
      <protection locked="0" hidden="1"/>
    </xf>
    <xf numFmtId="0" fontId="24" fillId="0" borderId="35" xfId="0" applyNumberFormat="1" applyFont="1" applyFill="1" applyBorder="1" applyAlignment="1" applyProtection="1">
      <alignment horizontal="center" vertical="center" wrapText="1"/>
      <protection locked="0" hidden="1"/>
    </xf>
    <xf numFmtId="0" fontId="24" fillId="0" borderId="0" xfId="0" applyNumberFormat="1" applyFont="1" applyFill="1" applyBorder="1" applyAlignment="1" applyProtection="1">
      <alignment horizontal="center" vertical="center" wrapText="1"/>
      <protection locked="0" hidden="1"/>
    </xf>
    <xf numFmtId="0" fontId="24" fillId="0" borderId="58" xfId="0" applyNumberFormat="1" applyFont="1" applyFill="1" applyBorder="1" applyAlignment="1" applyProtection="1">
      <alignment horizontal="center" vertical="center" wrapText="1"/>
      <protection locked="0" hidden="1"/>
    </xf>
    <xf numFmtId="0" fontId="24" fillId="0" borderId="10" xfId="0" applyNumberFormat="1" applyFont="1" applyFill="1" applyBorder="1" applyAlignment="1" applyProtection="1">
      <alignment horizontal="center" vertical="center" wrapText="1"/>
      <protection locked="0" hidden="1"/>
    </xf>
    <xf numFmtId="0" fontId="24" fillId="4" borderId="2" xfId="0" applyNumberFormat="1" applyFont="1" applyFill="1" applyBorder="1" applyAlignment="1" applyProtection="1">
      <alignment horizontal="center" vertical="center"/>
      <protection locked="0" hidden="1"/>
    </xf>
    <xf numFmtId="0" fontId="24" fillId="4" borderId="4" xfId="0" applyNumberFormat="1" applyFont="1" applyFill="1" applyBorder="1" applyAlignment="1" applyProtection="1">
      <alignment horizontal="center" vertical="center"/>
      <protection locked="0" hidden="1"/>
    </xf>
    <xf numFmtId="0" fontId="24" fillId="4" borderId="11" xfId="0" applyNumberFormat="1" applyFont="1" applyFill="1" applyBorder="1" applyAlignment="1" applyProtection="1">
      <alignment horizontal="center" vertical="center"/>
      <protection locked="0" hidden="1"/>
    </xf>
    <xf numFmtId="0" fontId="24" fillId="4" borderId="29" xfId="0" applyNumberFormat="1" applyFont="1" applyFill="1" applyBorder="1" applyAlignment="1" applyProtection="1">
      <alignment horizontal="center" vertical="center"/>
      <protection locked="0" hidden="1"/>
    </xf>
    <xf numFmtId="0" fontId="24" fillId="4" borderId="30" xfId="0" applyNumberFormat="1" applyFont="1" applyFill="1" applyBorder="1" applyAlignment="1" applyProtection="1">
      <alignment horizontal="center" vertical="center"/>
      <protection locked="0" hidden="1"/>
    </xf>
    <xf numFmtId="0" fontId="24" fillId="4" borderId="9" xfId="0" applyNumberFormat="1" applyFont="1" applyFill="1" applyBorder="1" applyAlignment="1" applyProtection="1">
      <alignment horizontal="center" vertical="center"/>
      <protection locked="0" hidden="1"/>
    </xf>
    <xf numFmtId="0" fontId="24" fillId="4" borderId="6" xfId="0" applyNumberFormat="1" applyFont="1" applyFill="1" applyBorder="1" applyAlignment="1" applyProtection="1">
      <alignment horizontal="center" vertical="center"/>
      <protection locked="0" hidden="1"/>
    </xf>
    <xf numFmtId="0" fontId="24" fillId="4" borderId="8" xfId="0" applyNumberFormat="1" applyFont="1" applyFill="1" applyBorder="1" applyAlignment="1" applyProtection="1">
      <alignment horizontal="center" vertical="center"/>
      <protection locked="0" hidden="1"/>
    </xf>
    <xf numFmtId="0" fontId="38" fillId="0" borderId="0" xfId="2" applyNumberFormat="1" applyFont="1" applyFill="1" applyBorder="1" applyAlignment="1" applyProtection="1">
      <alignment horizontal="center" vertical="center"/>
      <protection hidden="1"/>
    </xf>
    <xf numFmtId="0" fontId="24" fillId="4" borderId="6" xfId="0" applyNumberFormat="1" applyFont="1" applyFill="1" applyBorder="1" applyAlignment="1" applyProtection="1">
      <alignment horizontal="left" vertical="center" wrapText="1"/>
      <protection hidden="1"/>
    </xf>
    <xf numFmtId="0" fontId="24" fillId="4" borderId="4" xfId="0" applyNumberFormat="1" applyFont="1" applyFill="1" applyBorder="1" applyAlignment="1" applyProtection="1">
      <alignment horizontal="left" vertical="center" wrapText="1"/>
      <protection hidden="1"/>
    </xf>
    <xf numFmtId="0" fontId="24" fillId="4" borderId="8" xfId="0" applyNumberFormat="1" applyFont="1" applyFill="1" applyBorder="1" applyAlignment="1" applyProtection="1">
      <alignment horizontal="left" vertical="center" wrapText="1"/>
      <protection hidden="1"/>
    </xf>
    <xf numFmtId="0" fontId="38" fillId="4" borderId="6" xfId="2" applyNumberFormat="1" applyFont="1" applyFill="1" applyBorder="1" applyAlignment="1" applyProtection="1">
      <alignment horizontal="center" vertical="center"/>
      <protection hidden="1"/>
    </xf>
    <xf numFmtId="0" fontId="38" fillId="4" borderId="2" xfId="2" applyNumberFormat="1" applyFont="1" applyFill="1" applyBorder="1" applyAlignment="1" applyProtection="1">
      <alignment horizontal="center" vertical="center"/>
      <protection hidden="1"/>
    </xf>
    <xf numFmtId="0" fontId="24" fillId="0" borderId="18"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protection locked="0" hidden="1"/>
    </xf>
    <xf numFmtId="0" fontId="24" fillId="0" borderId="17" xfId="0" applyNumberFormat="1" applyFont="1" applyFill="1" applyBorder="1" applyAlignment="1" applyProtection="1">
      <alignment vertical="center"/>
      <protection locked="0" hidden="1"/>
    </xf>
    <xf numFmtId="0" fontId="24" fillId="0" borderId="2" xfId="0" applyNumberFormat="1" applyFont="1" applyFill="1" applyBorder="1" applyAlignment="1" applyProtection="1">
      <alignment vertical="center"/>
      <protection locked="0" hidden="1"/>
    </xf>
    <xf numFmtId="0" fontId="24" fillId="0" borderId="3" xfId="0" applyNumberFormat="1" applyFont="1" applyFill="1" applyBorder="1" applyAlignment="1" applyProtection="1">
      <alignment vertical="center"/>
      <protection locked="0" hidden="1"/>
    </xf>
    <xf numFmtId="0" fontId="24" fillId="0" borderId="30" xfId="0" applyNumberFormat="1" applyFont="1" applyFill="1" applyBorder="1" applyAlignment="1" applyProtection="1">
      <alignment vertical="center"/>
      <protection locked="0" hidden="1"/>
    </xf>
    <xf numFmtId="0" fontId="24" fillId="0" borderId="2"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vertical="center"/>
      <protection hidden="1"/>
    </xf>
    <xf numFmtId="0" fontId="24" fillId="0" borderId="30" xfId="0" applyNumberFormat="1" applyFont="1" applyFill="1" applyBorder="1" applyAlignment="1" applyProtection="1">
      <alignment vertical="center"/>
      <protection hidden="1"/>
    </xf>
    <xf numFmtId="0" fontId="24" fillId="0" borderId="57" xfId="0" applyNumberFormat="1" applyFont="1" applyFill="1" applyBorder="1" applyAlignment="1" applyProtection="1">
      <alignment horizontal="center" vertical="center" wrapText="1"/>
      <protection hidden="1"/>
    </xf>
    <xf numFmtId="0" fontId="38" fillId="4" borderId="39" xfId="2" applyNumberFormat="1" applyFont="1" applyFill="1" applyBorder="1" applyAlignment="1" applyProtection="1">
      <alignment horizontal="center" vertical="center"/>
      <protection hidden="1"/>
    </xf>
    <xf numFmtId="0" fontId="24" fillId="4" borderId="40" xfId="0" applyNumberFormat="1" applyFont="1" applyFill="1" applyBorder="1" applyAlignment="1" applyProtection="1">
      <alignment horizontal="center" vertical="center"/>
      <protection hidden="1"/>
    </xf>
    <xf numFmtId="0" fontId="24" fillId="0" borderId="18" xfId="0" applyNumberFormat="1" applyFont="1" applyFill="1" applyBorder="1" applyAlignment="1" applyProtection="1">
      <alignment horizontal="center" vertical="center"/>
      <protection hidden="1"/>
    </xf>
    <xf numFmtId="0" fontId="24" fillId="6" borderId="44" xfId="0" applyNumberFormat="1" applyFont="1" applyFill="1" applyBorder="1" applyAlignment="1" applyProtection="1">
      <alignment horizontal="center" vertical="center"/>
      <protection hidden="1"/>
    </xf>
    <xf numFmtId="0" fontId="24" fillId="6" borderId="55" xfId="0" applyNumberFormat="1" applyFont="1" applyFill="1" applyBorder="1" applyAlignment="1" applyProtection="1">
      <alignment horizontal="center" vertical="center"/>
      <protection hidden="1"/>
    </xf>
    <xf numFmtId="0" fontId="24" fillId="4" borderId="44" xfId="0" applyNumberFormat="1" applyFont="1" applyFill="1" applyBorder="1" applyAlignment="1" applyProtection="1">
      <alignment horizontal="center" vertical="center"/>
      <protection hidden="1"/>
    </xf>
    <xf numFmtId="0" fontId="24" fillId="0" borderId="36" xfId="0" applyNumberFormat="1" applyFont="1" applyFill="1" applyBorder="1" applyAlignment="1" applyProtection="1">
      <alignment horizontal="center" vertical="center" wrapText="1" shrinkToFit="1"/>
      <protection hidden="1"/>
    </xf>
    <xf numFmtId="0" fontId="24" fillId="0" borderId="3" xfId="0" applyNumberFormat="1" applyFont="1" applyFill="1" applyBorder="1" applyAlignment="1" applyProtection="1">
      <alignment horizontal="center" vertical="center" wrapText="1" shrinkToFit="1"/>
      <protection hidden="1"/>
    </xf>
    <xf numFmtId="0" fontId="24" fillId="0" borderId="33" xfId="0" applyNumberFormat="1" applyFont="1" applyFill="1" applyBorder="1" applyAlignment="1" applyProtection="1">
      <alignment horizontal="center" vertical="center" wrapText="1" shrinkToFit="1"/>
      <protection hidden="1"/>
    </xf>
    <xf numFmtId="0" fontId="24" fillId="0" borderId="7" xfId="0" applyNumberFormat="1" applyFont="1" applyFill="1" applyBorder="1" applyAlignment="1" applyProtection="1">
      <alignment horizontal="center" vertical="center" wrapText="1" shrinkToFit="1"/>
      <protection hidden="1"/>
    </xf>
    <xf numFmtId="0" fontId="24" fillId="4" borderId="3" xfId="0" applyNumberFormat="1" applyFont="1" applyFill="1" applyBorder="1" applyAlignment="1" applyProtection="1">
      <alignment horizontal="center" vertical="center" wrapText="1" shrinkToFit="1"/>
      <protection hidden="1"/>
    </xf>
    <xf numFmtId="0" fontId="24" fillId="4" borderId="7" xfId="0" applyNumberFormat="1" applyFont="1" applyFill="1" applyBorder="1" applyAlignment="1" applyProtection="1">
      <alignment horizontal="center" vertical="center" wrapText="1" shrinkToFit="1"/>
      <protection hidden="1"/>
    </xf>
    <xf numFmtId="0" fontId="31" fillId="0" borderId="33" xfId="0" applyNumberFormat="1" applyFont="1" applyFill="1" applyBorder="1" applyAlignment="1" applyProtection="1">
      <alignment horizontal="center" vertical="center" wrapText="1"/>
      <protection hidden="1"/>
    </xf>
    <xf numFmtId="0" fontId="31" fillId="0" borderId="7" xfId="0" applyNumberFormat="1" applyFont="1" applyFill="1" applyBorder="1" applyAlignment="1" applyProtection="1">
      <alignment horizontal="center" vertical="center" wrapText="1"/>
      <protection hidden="1"/>
    </xf>
    <xf numFmtId="0" fontId="31" fillId="0" borderId="8" xfId="0" applyNumberFormat="1" applyFont="1" applyFill="1" applyBorder="1" applyAlignment="1" applyProtection="1">
      <alignment horizontal="center" vertical="center" wrapText="1"/>
      <protection hidden="1"/>
    </xf>
    <xf numFmtId="0" fontId="24" fillId="4" borderId="3" xfId="0" applyNumberFormat="1" applyFont="1" applyFill="1" applyBorder="1" applyAlignment="1" applyProtection="1">
      <alignment horizontal="center" vertical="center" shrinkToFit="1"/>
      <protection hidden="1"/>
    </xf>
    <xf numFmtId="0" fontId="24" fillId="4" borderId="10" xfId="0" applyNumberFormat="1" applyFont="1" applyFill="1" applyBorder="1" applyAlignment="1" applyProtection="1">
      <alignment horizontal="center" vertical="center" shrinkToFit="1"/>
      <protection hidden="1"/>
    </xf>
    <xf numFmtId="0" fontId="24" fillId="6" borderId="3" xfId="0" applyNumberFormat="1" applyFont="1" applyFill="1" applyBorder="1" applyAlignment="1" applyProtection="1">
      <alignment horizontal="center" vertical="center" wrapText="1" shrinkToFit="1"/>
      <protection hidden="1"/>
    </xf>
    <xf numFmtId="0" fontId="24" fillId="6" borderId="0" xfId="0" applyNumberFormat="1" applyFont="1" applyFill="1" applyBorder="1" applyAlignment="1" applyProtection="1">
      <alignment horizontal="center" vertical="center" wrapText="1" shrinkToFit="1"/>
      <protection hidden="1"/>
    </xf>
    <xf numFmtId="0" fontId="24" fillId="4" borderId="7" xfId="0" applyNumberFormat="1" applyFont="1" applyFill="1" applyBorder="1" applyAlignment="1" applyProtection="1">
      <alignment horizontal="center" vertical="center" shrinkToFit="1"/>
      <protection hidden="1"/>
    </xf>
    <xf numFmtId="0" fontId="24" fillId="6" borderId="7" xfId="0" applyNumberFormat="1" applyFont="1" applyFill="1" applyBorder="1" applyAlignment="1" applyProtection="1">
      <alignment horizontal="center" vertical="center" wrapText="1" shrinkToFit="1"/>
      <protection hidden="1"/>
    </xf>
    <xf numFmtId="0" fontId="24" fillId="6" borderId="10" xfId="0" applyNumberFormat="1" applyFont="1" applyFill="1" applyBorder="1" applyAlignment="1" applyProtection="1">
      <alignment horizontal="center" vertical="center" wrapText="1" shrinkToFit="1"/>
      <protection hidden="1"/>
    </xf>
    <xf numFmtId="0" fontId="24" fillId="0" borderId="40" xfId="0" applyNumberFormat="1" applyFont="1" applyFill="1" applyBorder="1" applyAlignment="1" applyProtection="1">
      <alignment horizontal="center" vertical="center" wrapText="1"/>
      <protection hidden="1"/>
    </xf>
    <xf numFmtId="0" fontId="24" fillId="4" borderId="0" xfId="0" applyNumberFormat="1" applyFont="1" applyFill="1" applyBorder="1" applyAlignment="1" applyProtection="1">
      <alignment horizontal="center" vertical="center" shrinkToFit="1"/>
      <protection hidden="1"/>
    </xf>
    <xf numFmtId="0" fontId="24" fillId="6" borderId="38" xfId="0" applyNumberFormat="1" applyFont="1" applyFill="1" applyBorder="1" applyAlignment="1" applyProtection="1">
      <alignment horizontal="center" vertical="center" wrapText="1" shrinkToFit="1"/>
      <protection hidden="1"/>
    </xf>
    <xf numFmtId="0" fontId="24" fillId="4" borderId="38" xfId="0" applyNumberFormat="1" applyFont="1" applyFill="1" applyBorder="1" applyAlignment="1" applyProtection="1">
      <alignment horizontal="center" vertical="center" shrinkToFit="1"/>
      <protection hidden="1"/>
    </xf>
    <xf numFmtId="0" fontId="24" fillId="0" borderId="50" xfId="0" applyNumberFormat="1" applyFont="1" applyFill="1" applyBorder="1" applyAlignment="1" applyProtection="1">
      <alignment horizontal="left" vertical="center"/>
      <protection hidden="1"/>
    </xf>
    <xf numFmtId="0" fontId="24" fillId="0" borderId="42" xfId="0" applyNumberFormat="1" applyFont="1" applyFill="1" applyBorder="1" applyAlignment="1" applyProtection="1">
      <alignment horizontal="left" vertical="center"/>
      <protection hidden="1"/>
    </xf>
    <xf numFmtId="0" fontId="24" fillId="0" borderId="41" xfId="0" applyNumberFormat="1" applyFont="1" applyFill="1" applyBorder="1" applyAlignment="1" applyProtection="1">
      <alignment horizontal="left" vertical="center"/>
      <protection hidden="1"/>
    </xf>
    <xf numFmtId="0" fontId="24" fillId="0" borderId="16" xfId="0" applyNumberFormat="1" applyFont="1" applyFill="1" applyBorder="1" applyAlignment="1" applyProtection="1">
      <alignment horizontal="center" vertical="center"/>
      <protection hidden="1"/>
    </xf>
    <xf numFmtId="0" fontId="24" fillId="3" borderId="38" xfId="0" applyNumberFormat="1" applyFont="1" applyFill="1" applyBorder="1" applyAlignment="1" applyProtection="1">
      <alignment horizontal="center" vertical="center"/>
      <protection hidden="1"/>
    </xf>
    <xf numFmtId="0" fontId="24" fillId="0" borderId="35" xfId="0" applyNumberFormat="1" applyFont="1" applyFill="1" applyBorder="1" applyAlignment="1" applyProtection="1">
      <alignment horizontal="center" vertical="center" wrapText="1"/>
      <protection hidden="1"/>
    </xf>
    <xf numFmtId="0" fontId="24" fillId="3" borderId="3" xfId="0" applyNumberFormat="1" applyFont="1" applyFill="1" applyBorder="1" applyAlignment="1">
      <alignment horizontal="center" vertical="center"/>
    </xf>
    <xf numFmtId="0" fontId="24" fillId="3" borderId="7" xfId="0" applyNumberFormat="1" applyFont="1" applyFill="1" applyBorder="1" applyAlignment="1">
      <alignment horizontal="center" vertical="center"/>
    </xf>
    <xf numFmtId="0" fontId="24" fillId="3" borderId="0" xfId="0" applyNumberFormat="1" applyFont="1" applyFill="1" applyBorder="1" applyAlignment="1" applyProtection="1">
      <alignment horizontal="center" vertical="center"/>
      <protection hidden="1"/>
    </xf>
    <xf numFmtId="0" fontId="24" fillId="0" borderId="58" xfId="0" applyNumberFormat="1" applyFont="1" applyFill="1" applyBorder="1" applyAlignment="1" applyProtection="1">
      <alignment horizontal="center" vertical="center" wrapText="1"/>
      <protection hidden="1"/>
    </xf>
    <xf numFmtId="0" fontId="24" fillId="0" borderId="29" xfId="0" applyNumberFormat="1" applyFont="1" applyFill="1" applyBorder="1" applyAlignment="1" applyProtection="1">
      <alignment horizontal="center" vertical="center" wrapText="1"/>
      <protection hidden="1"/>
    </xf>
    <xf numFmtId="0" fontId="24" fillId="3" borderId="3" xfId="0" applyNumberFormat="1" applyFont="1" applyFill="1" applyBorder="1" applyAlignment="1" applyProtection="1">
      <alignment horizontal="left" vertical="center"/>
      <protection hidden="1"/>
    </xf>
    <xf numFmtId="0" fontId="24" fillId="3" borderId="30" xfId="0" applyNumberFormat="1" applyFont="1" applyFill="1" applyBorder="1" applyAlignment="1" applyProtection="1">
      <alignment horizontal="left" vertical="center"/>
      <protection hidden="1"/>
    </xf>
    <xf numFmtId="0" fontId="24" fillId="3" borderId="17" xfId="0" applyNumberFormat="1" applyFont="1" applyFill="1" applyBorder="1" applyAlignment="1" applyProtection="1">
      <alignment horizontal="left" vertical="center"/>
      <protection hidden="1"/>
    </xf>
    <xf numFmtId="0" fontId="24" fillId="4" borderId="57" xfId="0" applyNumberFormat="1" applyFont="1" applyFill="1" applyBorder="1" applyAlignment="1" applyProtection="1">
      <alignment vertical="center" wrapText="1"/>
      <protection hidden="1"/>
    </xf>
    <xf numFmtId="0" fontId="24" fillId="4" borderId="38" xfId="0" applyNumberFormat="1" applyFont="1" applyFill="1" applyBorder="1" applyAlignment="1" applyProtection="1">
      <alignment vertical="center" wrapText="1"/>
      <protection hidden="1"/>
    </xf>
    <xf numFmtId="0" fontId="24" fillId="4" borderId="37" xfId="0" applyNumberFormat="1" applyFont="1" applyFill="1" applyBorder="1" applyAlignment="1" applyProtection="1">
      <alignment vertical="center" wrapText="1"/>
      <protection hidden="1"/>
    </xf>
    <xf numFmtId="0" fontId="24" fillId="4" borderId="35" xfId="0" applyNumberFormat="1" applyFont="1" applyFill="1" applyBorder="1" applyAlignment="1" applyProtection="1">
      <alignment vertical="center" wrapText="1"/>
      <protection hidden="1"/>
    </xf>
    <xf numFmtId="0" fontId="24" fillId="4" borderId="0" xfId="0" applyNumberFormat="1" applyFont="1" applyFill="1" applyBorder="1" applyAlignment="1" applyProtection="1">
      <alignment vertical="center" wrapText="1"/>
      <protection hidden="1"/>
    </xf>
    <xf numFmtId="0" fontId="24" fillId="4" borderId="17" xfId="0" applyNumberFormat="1" applyFont="1" applyFill="1" applyBorder="1" applyAlignment="1" applyProtection="1">
      <alignment vertical="center" wrapText="1"/>
      <protection hidden="1"/>
    </xf>
    <xf numFmtId="0" fontId="24" fillId="4" borderId="58" xfId="0" applyNumberFormat="1" applyFont="1" applyFill="1" applyBorder="1" applyAlignment="1" applyProtection="1">
      <alignment vertical="center" wrapText="1"/>
      <protection hidden="1"/>
    </xf>
    <xf numFmtId="0" fontId="24" fillId="4" borderId="10" xfId="0" applyNumberFormat="1" applyFont="1" applyFill="1" applyBorder="1" applyAlignment="1" applyProtection="1">
      <alignment vertical="center" wrapText="1"/>
      <protection hidden="1"/>
    </xf>
    <xf numFmtId="0" fontId="24" fillId="4" borderId="9" xfId="0" applyNumberFormat="1" applyFont="1" applyFill="1" applyBorder="1" applyAlignment="1" applyProtection="1">
      <alignment vertical="center" wrapText="1"/>
      <protection hidden="1"/>
    </xf>
    <xf numFmtId="0" fontId="24" fillId="0" borderId="212" xfId="0" applyNumberFormat="1" applyFont="1" applyBorder="1" applyAlignment="1" applyProtection="1">
      <alignment horizontal="left" vertical="center"/>
      <protection hidden="1"/>
    </xf>
    <xf numFmtId="0" fontId="24" fillId="0" borderId="63" xfId="0" applyNumberFormat="1" applyFont="1" applyBorder="1" applyAlignment="1" applyProtection="1">
      <alignment horizontal="left" vertical="center"/>
      <protection hidden="1"/>
    </xf>
    <xf numFmtId="0" fontId="24" fillId="0" borderId="64" xfId="0" applyNumberFormat="1" applyFont="1" applyBorder="1" applyAlignment="1" applyProtection="1">
      <alignment horizontal="left" vertical="center"/>
      <protection hidden="1"/>
    </xf>
    <xf numFmtId="0" fontId="24" fillId="4" borderId="38"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vertical="center"/>
      <protection hidden="1"/>
    </xf>
    <xf numFmtId="0" fontId="38" fillId="4" borderId="48" xfId="1" applyNumberFormat="1" applyFont="1" applyFill="1" applyBorder="1" applyAlignment="1" applyProtection="1">
      <alignment horizontal="center" vertical="center"/>
      <protection hidden="1"/>
    </xf>
    <xf numFmtId="0" fontId="38" fillId="4" borderId="55" xfId="1" applyNumberFormat="1" applyFont="1" applyFill="1" applyBorder="1" applyAlignment="1" applyProtection="1">
      <alignment horizontal="center" vertical="center"/>
      <protection hidden="1"/>
    </xf>
    <xf numFmtId="0" fontId="38" fillId="4" borderId="53" xfId="1" applyNumberFormat="1" applyFont="1" applyFill="1" applyBorder="1" applyAlignment="1" applyProtection="1">
      <alignment horizontal="center" vertical="center"/>
      <protection hidden="1"/>
    </xf>
    <xf numFmtId="0" fontId="38" fillId="0" borderId="36" xfId="1" applyNumberFormat="1" applyFont="1" applyBorder="1" applyAlignment="1" applyProtection="1">
      <alignment horizontal="center" vertical="center"/>
      <protection hidden="1"/>
    </xf>
    <xf numFmtId="0" fontId="38" fillId="0" borderId="3" xfId="1" applyNumberFormat="1" applyFont="1" applyBorder="1" applyAlignment="1" applyProtection="1">
      <alignment horizontal="center" vertical="center"/>
      <protection hidden="1"/>
    </xf>
    <xf numFmtId="0" fontId="38" fillId="0" borderId="4" xfId="1" applyNumberFormat="1" applyFont="1" applyBorder="1" applyAlignment="1" applyProtection="1">
      <alignment horizontal="center" vertical="center"/>
      <protection hidden="1"/>
    </xf>
    <xf numFmtId="0" fontId="38" fillId="0" borderId="58" xfId="1" applyNumberFormat="1" applyFont="1" applyBorder="1" applyAlignment="1" applyProtection="1">
      <alignment horizontal="center" vertical="center"/>
      <protection hidden="1"/>
    </xf>
    <xf numFmtId="0" fontId="38" fillId="0" borderId="10" xfId="1" applyNumberFormat="1" applyFont="1" applyBorder="1" applyAlignment="1" applyProtection="1">
      <alignment horizontal="center" vertical="center"/>
      <protection hidden="1"/>
    </xf>
    <xf numFmtId="0" fontId="38" fillId="0" borderId="29" xfId="1" applyNumberFormat="1" applyFont="1" applyBorder="1" applyAlignment="1" applyProtection="1">
      <alignment horizontal="center" vertical="center"/>
      <protection hidden="1"/>
    </xf>
    <xf numFmtId="0" fontId="38" fillId="4" borderId="2" xfId="1" applyNumberFormat="1" applyFont="1" applyFill="1" applyBorder="1" applyAlignment="1" applyProtection="1">
      <alignment horizontal="center" vertical="center" wrapText="1"/>
      <protection hidden="1"/>
    </xf>
    <xf numFmtId="0" fontId="38" fillId="4" borderId="3" xfId="1" applyNumberFormat="1" applyFont="1" applyFill="1" applyBorder="1" applyAlignment="1" applyProtection="1">
      <alignment horizontal="center" vertical="center" wrapText="1"/>
      <protection hidden="1"/>
    </xf>
    <xf numFmtId="0" fontId="38" fillId="4" borderId="156" xfId="1" applyNumberFormat="1" applyFont="1" applyFill="1" applyBorder="1" applyAlignment="1" applyProtection="1">
      <alignment horizontal="center" vertical="center" wrapText="1"/>
      <protection hidden="1"/>
    </xf>
    <xf numFmtId="0" fontId="38" fillId="4" borderId="11" xfId="1" applyNumberFormat="1" applyFont="1" applyFill="1" applyBorder="1" applyAlignment="1" applyProtection="1">
      <alignment horizontal="center" vertical="center" wrapText="1"/>
      <protection hidden="1"/>
    </xf>
    <xf numFmtId="0" fontId="38" fillId="4" borderId="10" xfId="1" applyNumberFormat="1" applyFont="1" applyFill="1" applyBorder="1" applyAlignment="1" applyProtection="1">
      <alignment horizontal="center" vertical="center" wrapText="1"/>
      <protection hidden="1"/>
    </xf>
    <xf numFmtId="0" fontId="38" fillId="4" borderId="222" xfId="1" applyNumberFormat="1" applyFont="1" applyFill="1" applyBorder="1" applyAlignment="1" applyProtection="1">
      <alignment horizontal="center" vertical="center" wrapText="1"/>
      <protection hidden="1"/>
    </xf>
    <xf numFmtId="0" fontId="38" fillId="4" borderId="157" xfId="1" applyNumberFormat="1" applyFont="1" applyFill="1" applyBorder="1" applyAlignment="1" applyProtection="1">
      <alignment horizontal="center" vertical="center" wrapText="1"/>
      <protection hidden="1"/>
    </xf>
    <xf numFmtId="0" fontId="38" fillId="4" borderId="223" xfId="1" applyNumberFormat="1" applyFont="1" applyFill="1" applyBorder="1" applyAlignment="1" applyProtection="1">
      <alignment horizontal="center" vertical="center" wrapText="1"/>
      <protection hidden="1"/>
    </xf>
    <xf numFmtId="0" fontId="38" fillId="4" borderId="30" xfId="1" applyNumberFormat="1" applyFont="1" applyFill="1" applyBorder="1" applyAlignment="1" applyProtection="1">
      <alignment horizontal="center" vertical="center" wrapText="1"/>
      <protection hidden="1"/>
    </xf>
    <xf numFmtId="0" fontId="38" fillId="4" borderId="9" xfId="1" applyNumberFormat="1" applyFont="1" applyFill="1" applyBorder="1" applyAlignment="1" applyProtection="1">
      <alignment horizontal="center" vertical="center" wrapText="1"/>
      <protection hidden="1"/>
    </xf>
    <xf numFmtId="0" fontId="38" fillId="4" borderId="22" xfId="1" applyNumberFormat="1" applyFont="1" applyFill="1" applyBorder="1" applyAlignment="1" applyProtection="1">
      <alignment horizontal="center" vertical="center" wrapText="1"/>
      <protection hidden="1"/>
    </xf>
    <xf numFmtId="0" fontId="38" fillId="4" borderId="21" xfId="1" applyNumberFormat="1" applyFont="1" applyFill="1" applyBorder="1" applyAlignment="1" applyProtection="1">
      <alignment horizontal="center" vertical="center" wrapText="1"/>
      <protection hidden="1"/>
    </xf>
    <xf numFmtId="0" fontId="38" fillId="3" borderId="38" xfId="1" applyNumberFormat="1" applyFont="1" applyFill="1" applyBorder="1" applyAlignment="1" applyProtection="1">
      <alignment horizontal="center" vertical="center"/>
      <protection locked="0" hidden="1"/>
    </xf>
    <xf numFmtId="0" fontId="38" fillId="3" borderId="7" xfId="1" applyNumberFormat="1" applyFont="1" applyFill="1" applyBorder="1" applyAlignment="1" applyProtection="1">
      <alignment horizontal="center" vertical="center"/>
      <protection locked="0" hidden="1"/>
    </xf>
    <xf numFmtId="0" fontId="38" fillId="6" borderId="38" xfId="1" applyNumberFormat="1" applyFont="1" applyFill="1" applyBorder="1" applyAlignment="1" applyProtection="1">
      <alignment horizontal="center" vertical="center"/>
      <protection hidden="1"/>
    </xf>
    <xf numFmtId="0" fontId="38" fillId="6" borderId="7" xfId="1" applyNumberFormat="1" applyFont="1" applyFill="1" applyBorder="1" applyAlignment="1" applyProtection="1">
      <alignment horizontal="center" vertical="center"/>
      <protection hidden="1"/>
    </xf>
    <xf numFmtId="0" fontId="38" fillId="0" borderId="11" xfId="1" applyNumberFormat="1" applyFont="1" applyBorder="1" applyAlignment="1" applyProtection="1">
      <alignment horizontal="center" vertical="center"/>
      <protection hidden="1"/>
    </xf>
    <xf numFmtId="0" fontId="24" fillId="4" borderId="38" xfId="0" applyNumberFormat="1" applyFont="1" applyFill="1" applyBorder="1" applyAlignment="1" applyProtection="1">
      <alignment horizontal="left" vertical="center"/>
      <protection hidden="1"/>
    </xf>
    <xf numFmtId="0" fontId="38" fillId="4" borderId="48" xfId="1" applyNumberFormat="1" applyFont="1" applyFill="1" applyBorder="1" applyAlignment="1" applyProtection="1">
      <alignment horizontal="center" vertical="center" wrapText="1"/>
      <protection hidden="1"/>
    </xf>
    <xf numFmtId="0" fontId="38" fillId="4" borderId="220" xfId="1" applyNumberFormat="1" applyFont="1" applyFill="1" applyBorder="1" applyAlignment="1" applyProtection="1">
      <alignment horizontal="center" vertical="center" wrapText="1"/>
      <protection hidden="1"/>
    </xf>
    <xf numFmtId="0" fontId="38" fillId="4" borderId="22" xfId="1" applyNumberFormat="1" applyFont="1" applyFill="1" applyBorder="1" applyAlignment="1" applyProtection="1">
      <alignment horizontal="center" vertical="center"/>
      <protection hidden="1"/>
    </xf>
    <xf numFmtId="0" fontId="38" fillId="4" borderId="220" xfId="1" applyNumberFormat="1" applyFont="1" applyFill="1" applyBorder="1" applyAlignment="1" applyProtection="1">
      <alignment horizontal="center" vertical="center"/>
      <protection hidden="1"/>
    </xf>
    <xf numFmtId="0" fontId="38" fillId="4" borderId="54" xfId="1" applyNumberFormat="1" applyFont="1" applyFill="1" applyBorder="1" applyAlignment="1" applyProtection="1">
      <alignment horizontal="center" vertical="center"/>
      <protection hidden="1"/>
    </xf>
    <xf numFmtId="0" fontId="38" fillId="4" borderId="23" xfId="1" applyNumberFormat="1" applyFont="1" applyFill="1" applyBorder="1" applyAlignment="1" applyProtection="1">
      <alignment horizontal="center" vertical="center"/>
      <protection hidden="1"/>
    </xf>
    <xf numFmtId="0" fontId="38" fillId="4" borderId="54" xfId="1" applyNumberFormat="1" applyFont="1" applyFill="1" applyBorder="1" applyAlignment="1" applyProtection="1">
      <alignment horizontal="center" vertical="center" wrapText="1"/>
      <protection hidden="1"/>
    </xf>
    <xf numFmtId="0" fontId="38" fillId="4" borderId="23" xfId="1" applyNumberFormat="1" applyFont="1" applyFill="1" applyBorder="1" applyAlignment="1" applyProtection="1">
      <alignment horizontal="center" vertical="center" wrapText="1"/>
      <protection hidden="1"/>
    </xf>
    <xf numFmtId="0" fontId="38" fillId="0" borderId="156" xfId="1" applyNumberFormat="1" applyFont="1" applyBorder="1" applyAlignment="1" applyProtection="1">
      <alignment horizontal="center" vertical="center"/>
      <protection hidden="1"/>
    </xf>
    <xf numFmtId="0" fontId="38" fillId="0" borderId="167" xfId="1" applyNumberFormat="1" applyFont="1" applyBorder="1" applyAlignment="1" applyProtection="1">
      <alignment horizontal="center" vertical="center"/>
      <protection hidden="1"/>
    </xf>
    <xf numFmtId="0" fontId="38" fillId="0" borderId="43" xfId="1" applyNumberFormat="1" applyFont="1" applyBorder="1" applyAlignment="1" applyProtection="1">
      <alignment horizontal="center" vertical="center"/>
      <protection hidden="1"/>
    </xf>
    <xf numFmtId="0" fontId="38" fillId="0" borderId="42" xfId="1" applyNumberFormat="1" applyFont="1" applyBorder="1" applyAlignment="1" applyProtection="1">
      <alignment horizontal="center" vertical="center"/>
      <protection hidden="1"/>
    </xf>
    <xf numFmtId="0" fontId="38" fillId="0" borderId="217" xfId="1" applyNumberFormat="1" applyFont="1" applyBorder="1" applyAlignment="1" applyProtection="1">
      <alignment horizontal="center" vertical="center"/>
      <protection hidden="1"/>
    </xf>
    <xf numFmtId="0" fontId="38" fillId="0" borderId="221" xfId="1" applyNumberFormat="1" applyFont="1" applyBorder="1" applyAlignment="1" applyProtection="1">
      <alignment horizontal="center" vertical="center"/>
      <protection hidden="1"/>
    </xf>
    <xf numFmtId="0" fontId="38" fillId="0" borderId="41" xfId="1" applyNumberFormat="1" applyFont="1" applyBorder="1" applyAlignment="1" applyProtection="1">
      <alignment horizontal="center" vertical="center"/>
      <protection hidden="1"/>
    </xf>
    <xf numFmtId="0" fontId="24" fillId="4" borderId="53" xfId="0" applyNumberFormat="1" applyFont="1" applyFill="1" applyBorder="1" applyAlignment="1" applyProtection="1">
      <alignment horizontal="center" vertical="center"/>
      <protection hidden="1"/>
    </xf>
    <xf numFmtId="0" fontId="38" fillId="0" borderId="3" xfId="1" applyNumberFormat="1" applyFont="1" applyBorder="1" applyAlignment="1" applyProtection="1">
      <alignment horizontal="center" vertical="center" wrapText="1"/>
      <protection hidden="1"/>
    </xf>
    <xf numFmtId="0" fontId="38" fillId="0" borderId="30" xfId="1" applyNumberFormat="1" applyFont="1" applyBorder="1" applyAlignment="1" applyProtection="1">
      <alignment horizontal="center" vertical="center"/>
      <protection hidden="1"/>
    </xf>
    <xf numFmtId="0" fontId="38" fillId="0" borderId="32" xfId="1" applyNumberFormat="1" applyFont="1" applyBorder="1" applyAlignment="1" applyProtection="1">
      <alignment horizontal="center" vertical="center"/>
      <protection hidden="1"/>
    </xf>
    <xf numFmtId="0" fontId="38" fillId="4" borderId="157" xfId="1" applyNumberFormat="1" applyFont="1" applyFill="1" applyBorder="1" applyAlignment="1" applyProtection="1">
      <alignment horizontal="center" vertical="center"/>
      <protection hidden="1"/>
    </xf>
    <xf numFmtId="0" fontId="38" fillId="0" borderId="24" xfId="1" applyNumberFormat="1" applyFont="1" applyBorder="1" applyAlignment="1" applyProtection="1">
      <alignment horizontal="center" vertical="center"/>
      <protection hidden="1"/>
    </xf>
    <xf numFmtId="0" fontId="38" fillId="4" borderId="168" xfId="1" applyNumberFormat="1" applyFont="1" applyFill="1" applyBorder="1" applyAlignment="1" applyProtection="1">
      <alignment horizontal="center" vertical="center"/>
      <protection hidden="1"/>
    </xf>
    <xf numFmtId="0" fontId="38" fillId="0" borderId="28" xfId="1" applyNumberFormat="1" applyFont="1" applyBorder="1" applyAlignment="1" applyProtection="1">
      <alignment horizontal="center" vertical="center"/>
      <protection hidden="1"/>
    </xf>
    <xf numFmtId="0" fontId="38" fillId="0" borderId="48" xfId="1" applyNumberFormat="1" applyFont="1" applyBorder="1" applyAlignment="1" applyProtection="1">
      <alignment horizontal="center" vertical="center"/>
      <protection hidden="1"/>
    </xf>
    <xf numFmtId="0" fontId="38" fillId="0" borderId="24" xfId="1" applyNumberFormat="1" applyFont="1" applyBorder="1" applyAlignment="1" applyProtection="1">
      <alignment horizontal="center" vertical="center" textRotation="255"/>
      <protection hidden="1"/>
    </xf>
    <xf numFmtId="0" fontId="24" fillId="4" borderId="3" xfId="0" applyNumberFormat="1" applyFont="1" applyFill="1" applyBorder="1" applyAlignment="1">
      <alignment horizontal="center" vertical="center"/>
    </xf>
    <xf numFmtId="0" fontId="24" fillId="4" borderId="30" xfId="0" applyNumberFormat="1" applyFont="1" applyFill="1" applyBorder="1" applyAlignment="1">
      <alignment horizontal="center" vertical="center"/>
    </xf>
    <xf numFmtId="0" fontId="24" fillId="4" borderId="7" xfId="0" applyNumberFormat="1" applyFont="1" applyFill="1" applyBorder="1" applyAlignment="1">
      <alignment horizontal="center" vertical="center"/>
    </xf>
    <xf numFmtId="0" fontId="24" fillId="4" borderId="32" xfId="0" applyNumberFormat="1" applyFont="1" applyFill="1" applyBorder="1" applyAlignment="1">
      <alignment horizontal="center" vertical="center"/>
    </xf>
    <xf numFmtId="0" fontId="53" fillId="4" borderId="23" xfId="0" applyNumberFormat="1" applyFont="1" applyFill="1" applyBorder="1" applyAlignment="1">
      <alignment horizontal="left" vertical="center" wrapText="1"/>
    </xf>
    <xf numFmtId="0" fontId="53" fillId="4" borderId="22" xfId="0" applyNumberFormat="1" applyFont="1" applyFill="1" applyBorder="1" applyAlignment="1">
      <alignment horizontal="left" vertical="center" wrapText="1"/>
    </xf>
    <xf numFmtId="0" fontId="53" fillId="4" borderId="15" xfId="0" applyNumberFormat="1" applyFont="1" applyFill="1" applyBorder="1" applyAlignment="1">
      <alignment horizontal="left" vertical="center" wrapText="1"/>
    </xf>
    <xf numFmtId="0" fontId="53" fillId="4" borderId="14" xfId="0" applyNumberFormat="1" applyFont="1" applyFill="1" applyBorder="1" applyAlignment="1">
      <alignment horizontal="left" vertical="center" wrapText="1"/>
    </xf>
    <xf numFmtId="38" fontId="24" fillId="4" borderId="2" xfId="11" applyFont="1" applyFill="1" applyBorder="1" applyAlignment="1">
      <alignment horizontal="center" vertical="center"/>
    </xf>
    <xf numFmtId="38" fontId="24" fillId="4" borderId="3" xfId="11" applyFont="1" applyFill="1" applyBorder="1" applyAlignment="1">
      <alignment horizontal="center" vertical="center"/>
    </xf>
    <xf numFmtId="38" fontId="24" fillId="4" borderId="11" xfId="11" applyFont="1" applyFill="1" applyBorder="1" applyAlignment="1">
      <alignment horizontal="center" vertical="center"/>
    </xf>
    <xf numFmtId="38" fontId="24" fillId="4" borderId="10" xfId="11" applyFont="1" applyFill="1" applyBorder="1" applyAlignment="1">
      <alignment horizontal="center" vertical="center"/>
    </xf>
    <xf numFmtId="0" fontId="53" fillId="6" borderId="3"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0" fontId="24" fillId="4" borderId="10" xfId="0" applyNumberFormat="1" applyFont="1" applyFill="1" applyBorder="1" applyAlignment="1">
      <alignment horizontal="center" vertical="center"/>
    </xf>
    <xf numFmtId="0" fontId="24" fillId="4" borderId="9" xfId="0" applyNumberFormat="1" applyFont="1" applyFill="1" applyBorder="1" applyAlignment="1">
      <alignment horizontal="center" vertical="center"/>
    </xf>
    <xf numFmtId="38" fontId="24" fillId="4" borderId="6" xfId="11" applyFont="1" applyFill="1" applyBorder="1" applyAlignment="1">
      <alignment horizontal="center" vertical="center"/>
    </xf>
    <xf numFmtId="38" fontId="24" fillId="4" borderId="7" xfId="11" applyFont="1" applyFill="1" applyBorder="1" applyAlignment="1">
      <alignment horizontal="center" vertical="center"/>
    </xf>
    <xf numFmtId="0" fontId="53" fillId="6" borderId="7" xfId="0" applyNumberFormat="1" applyFont="1" applyFill="1" applyBorder="1" applyAlignment="1">
      <alignment horizontal="center" vertical="center" wrapText="1"/>
    </xf>
    <xf numFmtId="0" fontId="53" fillId="6" borderId="3" xfId="0" applyNumberFormat="1" applyFont="1" applyFill="1" applyBorder="1" applyAlignment="1">
      <alignment horizontal="left" vertical="top" wrapText="1"/>
    </xf>
    <xf numFmtId="0" fontId="53" fillId="6" borderId="4" xfId="0" applyNumberFormat="1" applyFont="1" applyFill="1" applyBorder="1" applyAlignment="1">
      <alignment horizontal="left" vertical="top" wrapText="1"/>
    </xf>
    <xf numFmtId="0" fontId="53" fillId="6" borderId="7" xfId="0" applyNumberFormat="1" applyFont="1" applyFill="1" applyBorder="1" applyAlignment="1">
      <alignment horizontal="left" vertical="top" wrapText="1"/>
    </xf>
    <xf numFmtId="0" fontId="53" fillId="6" borderId="8" xfId="0" applyNumberFormat="1" applyFont="1" applyFill="1" applyBorder="1" applyAlignment="1">
      <alignment horizontal="left" vertical="top" wrapText="1"/>
    </xf>
    <xf numFmtId="0" fontId="53" fillId="6" borderId="38" xfId="0" applyNumberFormat="1" applyFont="1" applyFill="1" applyBorder="1" applyAlignment="1">
      <alignment horizontal="left" vertical="top" wrapText="1"/>
    </xf>
    <xf numFmtId="0" fontId="53" fillId="6" borderId="40" xfId="0" applyNumberFormat="1" applyFont="1" applyFill="1" applyBorder="1" applyAlignment="1">
      <alignment horizontal="left" vertical="top" wrapText="1"/>
    </xf>
    <xf numFmtId="0" fontId="24" fillId="6" borderId="3" xfId="0" applyNumberFormat="1" applyFont="1" applyFill="1" applyBorder="1" applyAlignment="1">
      <alignment horizontal="left" vertical="top" wrapText="1"/>
    </xf>
    <xf numFmtId="0" fontId="24" fillId="6" borderId="4" xfId="0" applyNumberFormat="1" applyFont="1" applyFill="1" applyBorder="1" applyAlignment="1">
      <alignment horizontal="left" vertical="top" wrapText="1"/>
    </xf>
    <xf numFmtId="0" fontId="53" fillId="0" borderId="28" xfId="0" applyNumberFormat="1" applyFont="1" applyFill="1" applyBorder="1" applyAlignment="1">
      <alignment horizontal="center" vertical="center" wrapText="1"/>
    </xf>
    <xf numFmtId="0" fontId="53" fillId="0" borderId="26" xfId="0" applyNumberFormat="1" applyFont="1" applyFill="1" applyBorder="1" applyAlignment="1">
      <alignment horizontal="center" vertical="center" wrapText="1"/>
    </xf>
    <xf numFmtId="0" fontId="53" fillId="0" borderId="24" xfId="0" applyNumberFormat="1" applyFont="1" applyFill="1" applyBorder="1" applyAlignment="1">
      <alignment horizontal="center" vertical="center" wrapText="1"/>
    </xf>
    <xf numFmtId="0" fontId="53" fillId="0" borderId="22" xfId="0" applyNumberFormat="1" applyFont="1" applyFill="1" applyBorder="1" applyAlignment="1">
      <alignment horizontal="center" vertical="center" wrapText="1"/>
    </xf>
    <xf numFmtId="0" fontId="24" fillId="6" borderId="7" xfId="0" applyNumberFormat="1" applyFont="1" applyFill="1" applyBorder="1" applyAlignment="1">
      <alignment horizontal="left" vertical="top" wrapText="1"/>
    </xf>
    <xf numFmtId="0" fontId="24" fillId="6" borderId="8" xfId="0" applyNumberFormat="1" applyFont="1" applyFill="1" applyBorder="1" applyAlignment="1">
      <alignment horizontal="left" vertical="top" wrapText="1"/>
    </xf>
    <xf numFmtId="0" fontId="53" fillId="0" borderId="27" xfId="0" applyNumberFormat="1" applyFont="1" applyFill="1" applyBorder="1" applyAlignment="1">
      <alignment horizontal="center" vertical="center" wrapText="1"/>
    </xf>
    <xf numFmtId="0" fontId="53" fillId="0" borderId="23" xfId="0" applyNumberFormat="1" applyFont="1" applyFill="1" applyBorder="1" applyAlignment="1">
      <alignment horizontal="center" vertical="center" wrapText="1"/>
    </xf>
    <xf numFmtId="0" fontId="53" fillId="6" borderId="38" xfId="0" applyNumberFormat="1" applyFont="1" applyFill="1" applyBorder="1" applyAlignment="1">
      <alignment horizontal="center" vertical="center" wrapText="1"/>
    </xf>
    <xf numFmtId="0" fontId="53" fillId="6" borderId="132" xfId="0" applyNumberFormat="1" applyFont="1" applyFill="1" applyBorder="1" applyAlignment="1">
      <alignment horizontal="center" vertical="center" wrapText="1"/>
    </xf>
    <xf numFmtId="0" fontId="53" fillId="6" borderId="0" xfId="0" applyNumberFormat="1" applyFont="1" applyFill="1" applyBorder="1" applyAlignment="1">
      <alignment horizontal="center" vertical="center" wrapText="1"/>
    </xf>
    <xf numFmtId="0" fontId="53" fillId="6" borderId="161" xfId="0" applyNumberFormat="1" applyFont="1" applyFill="1" applyBorder="1" applyAlignment="1">
      <alignment horizontal="center" vertical="center" wrapText="1"/>
    </xf>
    <xf numFmtId="0" fontId="53" fillId="6" borderId="39" xfId="0" applyNumberFormat="1" applyFont="1" applyFill="1" applyBorder="1" applyAlignment="1">
      <alignment horizontal="center" vertical="center" wrapText="1"/>
    </xf>
    <xf numFmtId="0" fontId="53" fillId="6" borderId="18" xfId="0" applyNumberFormat="1" applyFont="1" applyFill="1" applyBorder="1" applyAlignment="1">
      <alignment horizontal="center" vertical="center" wrapText="1"/>
    </xf>
    <xf numFmtId="0" fontId="24" fillId="6" borderId="10" xfId="0" applyNumberFormat="1" applyFont="1" applyFill="1" applyBorder="1" applyAlignment="1">
      <alignment horizontal="left" vertical="top" wrapText="1"/>
    </xf>
    <xf numFmtId="0" fontId="24" fillId="6" borderId="29" xfId="0" applyNumberFormat="1" applyFont="1" applyFill="1" applyBorder="1" applyAlignment="1">
      <alignment horizontal="left" vertical="top" wrapText="1"/>
    </xf>
    <xf numFmtId="0" fontId="53" fillId="4" borderId="24" xfId="0" applyNumberFormat="1" applyFont="1" applyFill="1" applyBorder="1" applyAlignment="1">
      <alignment horizontal="left" vertical="center" wrapText="1"/>
    </xf>
    <xf numFmtId="0" fontId="53" fillId="4" borderId="48" xfId="0" applyNumberFormat="1" applyFont="1" applyFill="1" applyBorder="1" applyAlignment="1">
      <alignment horizontal="left" vertical="center" wrapText="1"/>
    </xf>
    <xf numFmtId="0" fontId="53" fillId="4" borderId="16" xfId="0" applyNumberFormat="1" applyFont="1" applyFill="1" applyBorder="1" applyAlignment="1">
      <alignment horizontal="left" vertical="center" wrapText="1"/>
    </xf>
    <xf numFmtId="0" fontId="53" fillId="4" borderId="45" xfId="0" applyNumberFormat="1" applyFont="1" applyFill="1" applyBorder="1" applyAlignment="1">
      <alignment horizontal="left" vertical="center" wrapText="1"/>
    </xf>
    <xf numFmtId="0" fontId="24" fillId="4" borderId="156" xfId="0" applyNumberFormat="1" applyFont="1" applyFill="1" applyBorder="1" applyAlignment="1">
      <alignment horizontal="center" vertical="center"/>
    </xf>
    <xf numFmtId="0" fontId="24" fillId="4" borderId="167" xfId="0" applyNumberFormat="1" applyFont="1" applyFill="1" applyBorder="1" applyAlignment="1">
      <alignment horizontal="center" vertical="center"/>
    </xf>
    <xf numFmtId="0" fontId="24" fillId="4" borderId="222" xfId="0" applyNumberFormat="1" applyFont="1" applyFill="1" applyBorder="1" applyAlignment="1">
      <alignment horizontal="center" vertical="center"/>
    </xf>
    <xf numFmtId="0" fontId="53" fillId="6" borderId="37" xfId="0" applyNumberFormat="1" applyFont="1" applyFill="1" applyBorder="1" applyAlignment="1">
      <alignment horizontal="center" vertical="center" wrapText="1"/>
    </xf>
    <xf numFmtId="0" fontId="53" fillId="6" borderId="17" xfId="0" applyNumberFormat="1" applyFont="1" applyFill="1" applyBorder="1" applyAlignment="1">
      <alignment horizontal="center" vertical="center" wrapText="1"/>
    </xf>
    <xf numFmtId="0" fontId="24" fillId="0" borderId="56" xfId="0" applyNumberFormat="1" applyFont="1" applyFill="1" applyBorder="1" applyAlignment="1" applyProtection="1">
      <alignment horizontal="center" vertical="center" wrapText="1"/>
      <protection hidden="1"/>
    </xf>
    <xf numFmtId="0" fontId="24" fillId="0" borderId="55" xfId="0" applyNumberFormat="1" applyFont="1" applyFill="1" applyBorder="1" applyAlignment="1" applyProtection="1">
      <alignment horizontal="center" vertical="center" wrapText="1"/>
      <protection hidden="1"/>
    </xf>
    <xf numFmtId="0" fontId="24" fillId="0" borderId="23" xfId="0" applyNumberFormat="1" applyFont="1" applyFill="1" applyBorder="1" applyAlignment="1" applyProtection="1">
      <alignment horizontal="center" vertical="center" wrapText="1"/>
      <protection hidden="1"/>
    </xf>
    <xf numFmtId="0" fontId="24" fillId="3" borderId="2" xfId="0" applyNumberFormat="1" applyFont="1" applyFill="1" applyBorder="1" applyAlignment="1" applyProtection="1">
      <alignment horizontal="center" vertical="center" shrinkToFit="1"/>
      <protection locked="0" hidden="1"/>
    </xf>
    <xf numFmtId="0" fontId="24" fillId="3" borderId="4" xfId="0" applyNumberFormat="1" applyFont="1" applyFill="1" applyBorder="1" applyAlignment="1" applyProtection="1">
      <alignment horizontal="center" vertical="center" shrinkToFit="1"/>
      <protection locked="0" hidden="1"/>
    </xf>
    <xf numFmtId="0" fontId="24" fillId="3" borderId="6" xfId="0" applyNumberFormat="1" applyFont="1" applyFill="1" applyBorder="1" applyAlignment="1" applyProtection="1">
      <alignment horizontal="center" vertical="center" shrinkToFit="1"/>
      <protection locked="0" hidden="1"/>
    </xf>
    <xf numFmtId="0" fontId="24" fillId="3" borderId="8" xfId="0" applyNumberFormat="1" applyFont="1" applyFill="1" applyBorder="1" applyAlignment="1" applyProtection="1">
      <alignment horizontal="center" vertical="center" shrinkToFit="1"/>
      <protection locked="0" hidden="1"/>
    </xf>
    <xf numFmtId="0" fontId="24" fillId="3" borderId="11" xfId="0" applyNumberFormat="1" applyFont="1" applyFill="1" applyBorder="1" applyAlignment="1" applyProtection="1">
      <alignment horizontal="center" vertical="center" shrinkToFit="1"/>
      <protection locked="0" hidden="1"/>
    </xf>
    <xf numFmtId="0" fontId="24" fillId="3" borderId="29" xfId="0" applyNumberFormat="1" applyFont="1" applyFill="1" applyBorder="1" applyAlignment="1" applyProtection="1">
      <alignment horizontal="center" vertical="center" shrinkToFit="1"/>
      <protection locked="0" hidden="1"/>
    </xf>
    <xf numFmtId="0" fontId="24" fillId="0" borderId="67" xfId="0" applyNumberFormat="1" applyFont="1" applyFill="1" applyBorder="1" applyAlignment="1" applyProtection="1">
      <alignment horizontal="center" vertical="center"/>
      <protection hidden="1"/>
    </xf>
    <xf numFmtId="0" fontId="24" fillId="0" borderId="224" xfId="0" applyNumberFormat="1" applyFont="1" applyFill="1" applyBorder="1" applyAlignment="1" applyProtection="1">
      <alignment horizontal="center" vertical="center"/>
      <protection hidden="1"/>
    </xf>
    <xf numFmtId="0" fontId="28" fillId="0" borderId="6" xfId="0" applyNumberFormat="1" applyFont="1" applyFill="1" applyBorder="1" applyAlignment="1" applyProtection="1">
      <alignment horizontal="center" vertical="center"/>
      <protection hidden="1"/>
    </xf>
    <xf numFmtId="0" fontId="28" fillId="0" borderId="8" xfId="0" applyNumberFormat="1" applyFont="1" applyFill="1" applyBorder="1" applyAlignment="1" applyProtection="1">
      <alignment horizontal="center" vertical="center"/>
      <protection hidden="1"/>
    </xf>
    <xf numFmtId="0" fontId="28" fillId="0" borderId="32" xfId="0" applyNumberFormat="1" applyFont="1" applyFill="1" applyBorder="1" applyAlignment="1" applyProtection="1">
      <alignment horizontal="center" vertical="center"/>
      <protection hidden="1"/>
    </xf>
    <xf numFmtId="0" fontId="24" fillId="0" borderId="225"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left" vertical="center"/>
      <protection hidden="1"/>
    </xf>
    <xf numFmtId="0" fontId="24" fillId="6" borderId="58" xfId="0" applyNumberFormat="1" applyFont="1" applyFill="1" applyBorder="1" applyAlignment="1" applyProtection="1">
      <alignment horizontal="center" vertical="center"/>
      <protection hidden="1"/>
    </xf>
    <xf numFmtId="0" fontId="24" fillId="6" borderId="6" xfId="0" applyNumberFormat="1" applyFont="1" applyFill="1" applyBorder="1" applyAlignment="1" applyProtection="1">
      <alignment horizontal="center" vertical="center"/>
      <protection hidden="1"/>
    </xf>
    <xf numFmtId="0" fontId="24" fillId="6" borderId="7" xfId="0" applyNumberFormat="1" applyFont="1" applyFill="1" applyBorder="1" applyAlignment="1" applyProtection="1">
      <alignment horizontal="center" vertical="center"/>
      <protection hidden="1"/>
    </xf>
    <xf numFmtId="0" fontId="24" fillId="6" borderId="8" xfId="0" applyNumberFormat="1" applyFont="1" applyFill="1" applyBorder="1" applyAlignment="1" applyProtection="1">
      <alignment horizontal="center" vertical="center"/>
      <protection hidden="1"/>
    </xf>
    <xf numFmtId="0" fontId="24" fillId="0" borderId="28" xfId="0" applyNumberFormat="1" applyFont="1" applyFill="1" applyBorder="1" applyAlignment="1" applyProtection="1">
      <alignment horizontal="left" vertical="center"/>
      <protection hidden="1"/>
    </xf>
    <xf numFmtId="0" fontId="24" fillId="0" borderId="26" xfId="0" applyNumberFormat="1" applyFont="1" applyFill="1" applyBorder="1" applyAlignment="1" applyProtection="1">
      <alignment horizontal="left" vertical="center"/>
      <protection hidden="1"/>
    </xf>
    <xf numFmtId="0" fontId="24" fillId="0" borderId="27" xfId="0" applyNumberFormat="1" applyFont="1" applyFill="1" applyBorder="1" applyAlignment="1" applyProtection="1">
      <alignment horizontal="left" vertical="center"/>
      <protection hidden="1"/>
    </xf>
    <xf numFmtId="0" fontId="24" fillId="0" borderId="25" xfId="0" applyNumberFormat="1" applyFont="1" applyFill="1" applyBorder="1" applyAlignment="1" applyProtection="1">
      <alignment horizontal="left" vertical="center"/>
      <protection hidden="1"/>
    </xf>
    <xf numFmtId="0" fontId="24" fillId="3" borderId="24" xfId="0" applyNumberFormat="1" applyFont="1" applyFill="1" applyBorder="1" applyAlignment="1" applyProtection="1">
      <alignment horizontal="left" vertical="center" wrapText="1"/>
      <protection locked="0" hidden="1"/>
    </xf>
    <xf numFmtId="0" fontId="24" fillId="3" borderId="22" xfId="0" applyNumberFormat="1" applyFont="1" applyFill="1" applyBorder="1" applyAlignment="1" applyProtection="1">
      <alignment horizontal="left" vertical="center" wrapText="1"/>
      <protection locked="0" hidden="1"/>
    </xf>
    <xf numFmtId="0" fontId="24" fillId="0" borderId="24" xfId="0" applyNumberFormat="1" applyFont="1" applyFill="1" applyBorder="1" applyAlignment="1" applyProtection="1">
      <alignment horizontal="left" vertical="center"/>
      <protection hidden="1"/>
    </xf>
    <xf numFmtId="0" fontId="24" fillId="0" borderId="22" xfId="0" applyNumberFormat="1" applyFont="1" applyFill="1" applyBorder="1" applyAlignment="1" applyProtection="1">
      <alignment horizontal="left" vertical="center"/>
      <protection hidden="1"/>
    </xf>
    <xf numFmtId="0" fontId="24" fillId="3" borderId="16" xfId="0" applyNumberFormat="1" applyFont="1" applyFill="1" applyBorder="1" applyAlignment="1" applyProtection="1">
      <alignment horizontal="left" vertical="center" wrapText="1"/>
      <protection locked="0" hidden="1"/>
    </xf>
    <xf numFmtId="0" fontId="24" fillId="3" borderId="14" xfId="0" applyNumberFormat="1" applyFont="1" applyFill="1" applyBorder="1" applyAlignment="1" applyProtection="1">
      <alignment horizontal="left" vertical="center" wrapText="1"/>
      <protection locked="0" hidden="1"/>
    </xf>
    <xf numFmtId="0" fontId="24" fillId="0" borderId="8" xfId="0" applyNumberFormat="1" applyFont="1" applyFill="1" applyBorder="1" applyAlignment="1" applyProtection="1">
      <alignment horizontal="left" vertical="center"/>
      <protection hidden="1"/>
    </xf>
    <xf numFmtId="0" fontId="24" fillId="0" borderId="5" xfId="0" applyNumberFormat="1" applyFont="1" applyFill="1" applyBorder="1" applyAlignment="1" applyProtection="1">
      <alignment horizontal="left" vertical="center"/>
      <protection hidden="1"/>
    </xf>
    <xf numFmtId="0" fontId="24" fillId="0" borderId="49" xfId="0" applyNumberFormat="1" applyFont="1" applyFill="1" applyBorder="1" applyAlignment="1" applyProtection="1">
      <alignment horizontal="left" vertical="center"/>
      <protection hidden="1"/>
    </xf>
    <xf numFmtId="0" fontId="24" fillId="4" borderId="15" xfId="0" applyNumberFormat="1" applyFont="1" applyFill="1" applyBorder="1" applyAlignment="1" applyProtection="1">
      <alignment horizontal="left" vertical="center" wrapText="1"/>
      <protection hidden="1"/>
    </xf>
    <xf numFmtId="0" fontId="38" fillId="0" borderId="39" xfId="1" applyNumberFormat="1" applyFont="1" applyFill="1" applyBorder="1" applyAlignment="1" applyProtection="1">
      <alignment horizontal="center" vertical="center"/>
      <protection hidden="1"/>
    </xf>
    <xf numFmtId="0" fontId="38" fillId="0" borderId="38" xfId="1" applyNumberFormat="1" applyFont="1" applyFill="1" applyBorder="1" applyAlignment="1" applyProtection="1">
      <alignment horizontal="center" vertical="center"/>
      <protection hidden="1"/>
    </xf>
    <xf numFmtId="0" fontId="38" fillId="0" borderId="40" xfId="1" applyNumberFormat="1" applyFont="1" applyFill="1" applyBorder="1" applyAlignment="1" applyProtection="1">
      <alignment horizontal="center" vertical="center"/>
      <protection hidden="1"/>
    </xf>
    <xf numFmtId="0" fontId="38" fillId="0" borderId="18" xfId="1" applyNumberFormat="1" applyFont="1" applyFill="1" applyBorder="1" applyAlignment="1" applyProtection="1">
      <alignment horizontal="center" vertical="center"/>
      <protection hidden="1"/>
    </xf>
    <xf numFmtId="0" fontId="38" fillId="0" borderId="0" xfId="1" applyNumberFormat="1" applyFont="1" applyFill="1" applyBorder="1" applyAlignment="1" applyProtection="1">
      <alignment horizontal="center" vertical="center"/>
      <protection hidden="1"/>
    </xf>
    <xf numFmtId="0" fontId="38" fillId="0" borderId="34" xfId="1" applyNumberFormat="1" applyFont="1" applyFill="1" applyBorder="1" applyAlignment="1" applyProtection="1">
      <alignment horizontal="center" vertical="center"/>
      <protection hidden="1"/>
    </xf>
    <xf numFmtId="0" fontId="24" fillId="6" borderId="28" xfId="0" applyNumberFormat="1" applyFont="1" applyFill="1" applyBorder="1" applyAlignment="1" applyProtection="1">
      <alignment horizontal="center" vertical="center"/>
      <protection hidden="1"/>
    </xf>
    <xf numFmtId="0" fontId="24" fillId="6" borderId="26" xfId="0" applyNumberFormat="1" applyFont="1" applyFill="1" applyBorder="1" applyAlignment="1" applyProtection="1">
      <alignment horizontal="center" vertical="center"/>
      <protection hidden="1"/>
    </xf>
    <xf numFmtId="0" fontId="24" fillId="6" borderId="25" xfId="0" applyNumberFormat="1" applyFont="1" applyFill="1" applyBorder="1" applyAlignment="1" applyProtection="1">
      <alignment horizontal="center" vertical="center"/>
      <protection hidden="1"/>
    </xf>
    <xf numFmtId="0" fontId="24" fillId="6" borderId="24" xfId="0" applyNumberFormat="1" applyFont="1" applyFill="1" applyBorder="1" applyAlignment="1" applyProtection="1">
      <alignment horizontal="center" vertical="center"/>
      <protection hidden="1"/>
    </xf>
    <xf numFmtId="0" fontId="24" fillId="6" borderId="22" xfId="0" applyNumberFormat="1" applyFont="1" applyFill="1" applyBorder="1" applyAlignment="1" applyProtection="1">
      <alignment horizontal="center" vertical="center"/>
      <protection hidden="1"/>
    </xf>
    <xf numFmtId="0" fontId="24" fillId="6" borderId="21" xfId="0" applyNumberFormat="1" applyFont="1" applyFill="1" applyBorder="1" applyAlignment="1" applyProtection="1">
      <alignment horizontal="center" vertical="center"/>
      <protection hidden="1"/>
    </xf>
    <xf numFmtId="0" fontId="24" fillId="4" borderId="24" xfId="0" applyNumberFormat="1" applyFont="1" applyFill="1" applyBorder="1" applyAlignment="1" applyProtection="1">
      <alignment horizontal="left" vertical="center" wrapText="1"/>
      <protection hidden="1"/>
    </xf>
    <xf numFmtId="0" fontId="24" fillId="4" borderId="16" xfId="0" applyNumberFormat="1" applyFont="1" applyFill="1" applyBorder="1" applyAlignment="1" applyProtection="1">
      <alignment horizontal="left" vertical="center" wrapText="1"/>
      <protection hidden="1"/>
    </xf>
    <xf numFmtId="0" fontId="27" fillId="0" borderId="57" xfId="0" applyNumberFormat="1" applyFont="1" applyFill="1" applyBorder="1" applyAlignment="1" applyProtection="1">
      <alignment horizontal="left" vertical="center"/>
      <protection hidden="1"/>
    </xf>
    <xf numFmtId="0" fontId="27" fillId="0" borderId="38" xfId="0" applyNumberFormat="1" applyFont="1" applyFill="1" applyBorder="1" applyAlignment="1" applyProtection="1">
      <alignment horizontal="left" vertical="center"/>
      <protection hidden="1"/>
    </xf>
    <xf numFmtId="0" fontId="27" fillId="0" borderId="40" xfId="0" applyNumberFormat="1" applyFont="1" applyFill="1" applyBorder="1" applyAlignment="1" applyProtection="1">
      <alignment horizontal="left" vertical="center"/>
      <protection hidden="1"/>
    </xf>
    <xf numFmtId="0" fontId="27" fillId="0" borderId="58" xfId="0" applyNumberFormat="1" applyFont="1" applyFill="1" applyBorder="1" applyAlignment="1" applyProtection="1">
      <alignment horizontal="left" vertical="center"/>
      <protection hidden="1"/>
    </xf>
    <xf numFmtId="0" fontId="27" fillId="0" borderId="10" xfId="0" applyNumberFormat="1" applyFont="1" applyFill="1" applyBorder="1" applyAlignment="1" applyProtection="1">
      <alignment horizontal="left" vertical="center"/>
      <protection hidden="1"/>
    </xf>
    <xf numFmtId="0" fontId="27" fillId="0" borderId="29" xfId="0" applyNumberFormat="1" applyFont="1" applyFill="1" applyBorder="1" applyAlignment="1" applyProtection="1">
      <alignment horizontal="left" vertical="center"/>
      <protection hidden="1"/>
    </xf>
    <xf numFmtId="0" fontId="24" fillId="3" borderId="21" xfId="0" applyNumberFormat="1" applyFont="1" applyFill="1" applyBorder="1" applyAlignment="1" applyProtection="1">
      <alignment horizontal="left" vertical="center" wrapText="1"/>
      <protection locked="0" hidden="1"/>
    </xf>
    <xf numFmtId="0" fontId="24" fillId="3" borderId="13" xfId="0" applyNumberFormat="1" applyFont="1" applyFill="1" applyBorder="1" applyAlignment="1" applyProtection="1">
      <alignment horizontal="left" vertical="center" wrapText="1"/>
      <protection locked="0" hidden="1"/>
    </xf>
    <xf numFmtId="0" fontId="24" fillId="4" borderId="18" xfId="0" applyNumberFormat="1" applyFont="1" applyFill="1" applyBorder="1" applyAlignment="1" applyProtection="1">
      <alignment horizontal="center" vertical="center"/>
      <protection locked="0" hidden="1"/>
    </xf>
    <xf numFmtId="0" fontId="24" fillId="4" borderId="34" xfId="0" applyNumberFormat="1" applyFont="1" applyFill="1" applyBorder="1" applyAlignment="1" applyProtection="1">
      <alignment horizontal="center" vertical="center"/>
      <protection locked="0" hidden="1"/>
    </xf>
    <xf numFmtId="0" fontId="24" fillId="3" borderId="35" xfId="0" applyNumberFormat="1" applyFont="1" applyFill="1" applyBorder="1" applyAlignment="1" applyProtection="1">
      <alignment horizontal="left" vertical="top" wrapText="1"/>
      <protection locked="0" hidden="1"/>
    </xf>
    <xf numFmtId="0" fontId="24" fillId="3" borderId="0" xfId="0" applyNumberFormat="1" applyFont="1" applyFill="1" applyBorder="1" applyAlignment="1" applyProtection="1">
      <alignment horizontal="left" vertical="top" wrapText="1"/>
      <protection locked="0" hidden="1"/>
    </xf>
    <xf numFmtId="0" fontId="24" fillId="3" borderId="17" xfId="0" applyNumberFormat="1" applyFont="1" applyFill="1" applyBorder="1" applyAlignment="1" applyProtection="1">
      <alignment horizontal="left" vertical="top" wrapText="1"/>
      <protection locked="0" hidden="1"/>
    </xf>
    <xf numFmtId="0" fontId="24" fillId="3" borderId="58" xfId="0" applyNumberFormat="1" applyFont="1" applyFill="1" applyBorder="1" applyAlignment="1" applyProtection="1">
      <alignment horizontal="left" vertical="top" wrapText="1"/>
      <protection locked="0" hidden="1"/>
    </xf>
    <xf numFmtId="0" fontId="24" fillId="3" borderId="10" xfId="0" applyNumberFormat="1" applyFont="1" applyFill="1" applyBorder="1" applyAlignment="1" applyProtection="1">
      <alignment horizontal="left" vertical="top" wrapText="1"/>
      <protection locked="0" hidden="1"/>
    </xf>
    <xf numFmtId="0" fontId="24" fillId="3" borderId="9" xfId="0" applyNumberFormat="1" applyFont="1" applyFill="1" applyBorder="1" applyAlignment="1" applyProtection="1">
      <alignment horizontal="left" vertical="top" wrapText="1"/>
      <protection locked="0" hidden="1"/>
    </xf>
    <xf numFmtId="0" fontId="24" fillId="4" borderId="3" xfId="1" applyNumberFormat="1" applyFont="1" applyFill="1" applyBorder="1" applyAlignment="1" applyProtection="1">
      <alignment horizontal="center" vertical="center"/>
      <protection hidden="1"/>
    </xf>
    <xf numFmtId="0" fontId="24" fillId="4" borderId="10" xfId="1" applyNumberFormat="1" applyFont="1" applyFill="1" applyBorder="1" applyAlignment="1" applyProtection="1">
      <alignment horizontal="center" vertical="center"/>
      <protection hidden="1"/>
    </xf>
    <xf numFmtId="0" fontId="24" fillId="0" borderId="3" xfId="1" applyNumberFormat="1" applyFont="1" applyFill="1" applyBorder="1" applyAlignment="1" applyProtection="1">
      <alignment horizontal="center" vertical="center"/>
      <protection hidden="1"/>
    </xf>
    <xf numFmtId="0" fontId="24" fillId="0" borderId="10" xfId="1" applyNumberFormat="1" applyFont="1" applyFill="1" applyBorder="1" applyAlignment="1" applyProtection="1">
      <alignment horizontal="center" vertical="center"/>
      <protection hidden="1"/>
    </xf>
    <xf numFmtId="0" fontId="24" fillId="0" borderId="3" xfId="1" applyNumberFormat="1" applyFont="1" applyFill="1" applyBorder="1" applyAlignment="1" applyProtection="1">
      <alignment horizontal="center" vertical="center"/>
      <protection locked="0" hidden="1"/>
    </xf>
    <xf numFmtId="0" fontId="24" fillId="0" borderId="10" xfId="1" applyNumberFormat="1" applyFont="1" applyFill="1" applyBorder="1" applyAlignment="1" applyProtection="1">
      <alignment horizontal="center" vertical="center"/>
      <protection locked="0" hidden="1"/>
    </xf>
    <xf numFmtId="0" fontId="24" fillId="4" borderId="17" xfId="0" applyNumberFormat="1" applyFont="1" applyFill="1" applyBorder="1" applyAlignment="1" applyProtection="1">
      <alignment horizontal="center" vertical="center"/>
      <protection hidden="1"/>
    </xf>
    <xf numFmtId="0" fontId="24" fillId="3" borderId="42" xfId="0" applyNumberFormat="1" applyFont="1" applyFill="1" applyBorder="1" applyAlignment="1" applyProtection="1">
      <alignment horizontal="center" vertical="center"/>
      <protection locked="0" hidden="1"/>
    </xf>
    <xf numFmtId="0" fontId="24" fillId="4" borderId="2" xfId="0" applyNumberFormat="1" applyFont="1" applyFill="1" applyBorder="1" applyAlignment="1" applyProtection="1">
      <alignment horizontal="left" vertical="center" wrapText="1"/>
      <protection locked="0" hidden="1"/>
    </xf>
    <xf numFmtId="0" fontId="24" fillId="4" borderId="3" xfId="0" applyNumberFormat="1" applyFont="1" applyFill="1" applyBorder="1" applyAlignment="1" applyProtection="1">
      <alignment horizontal="left" vertical="center" wrapText="1"/>
      <protection locked="0" hidden="1"/>
    </xf>
    <xf numFmtId="0" fontId="24" fillId="4" borderId="4" xfId="0" applyNumberFormat="1" applyFont="1" applyFill="1" applyBorder="1" applyAlignment="1" applyProtection="1">
      <alignment horizontal="left" vertical="center" wrapText="1"/>
      <protection locked="0" hidden="1"/>
    </xf>
    <xf numFmtId="0" fontId="24" fillId="4" borderId="6" xfId="0" applyNumberFormat="1" applyFont="1" applyFill="1" applyBorder="1" applyAlignment="1" applyProtection="1">
      <alignment horizontal="left" vertical="center" wrapText="1"/>
      <protection locked="0" hidden="1"/>
    </xf>
    <xf numFmtId="0" fontId="24" fillId="4" borderId="7" xfId="0" applyNumberFormat="1" applyFont="1" applyFill="1" applyBorder="1" applyAlignment="1" applyProtection="1">
      <alignment horizontal="left" vertical="center" wrapText="1"/>
      <protection locked="0" hidden="1"/>
    </xf>
    <xf numFmtId="0" fontId="24" fillId="4" borderId="8" xfId="0" applyNumberFormat="1" applyFont="1" applyFill="1" applyBorder="1" applyAlignment="1" applyProtection="1">
      <alignment horizontal="left" vertical="center" wrapText="1"/>
      <protection locked="0" hidden="1"/>
    </xf>
    <xf numFmtId="0" fontId="53" fillId="0" borderId="42" xfId="0" applyNumberFormat="1" applyFont="1" applyFill="1" applyBorder="1" applyAlignment="1" applyProtection="1">
      <alignment horizontal="center" vertical="center"/>
      <protection hidden="1"/>
    </xf>
    <xf numFmtId="0" fontId="53" fillId="0" borderId="41" xfId="0" applyNumberFormat="1" applyFont="1" applyFill="1" applyBorder="1" applyAlignment="1" applyProtection="1">
      <alignment horizontal="center" vertical="center"/>
      <protection hidden="1"/>
    </xf>
    <xf numFmtId="0" fontId="24" fillId="3" borderId="57" xfId="0" applyNumberFormat="1" applyFont="1" applyFill="1" applyBorder="1" applyAlignment="1" applyProtection="1">
      <alignment horizontal="left" vertical="center" wrapText="1"/>
      <protection locked="0" hidden="1"/>
    </xf>
    <xf numFmtId="0" fontId="24" fillId="3" borderId="38" xfId="0" applyNumberFormat="1" applyFont="1" applyFill="1" applyBorder="1" applyAlignment="1" applyProtection="1">
      <alignment horizontal="left" vertical="center" wrapText="1"/>
      <protection locked="0" hidden="1"/>
    </xf>
    <xf numFmtId="0" fontId="24" fillId="3" borderId="37" xfId="0" applyNumberFormat="1" applyFont="1" applyFill="1" applyBorder="1" applyAlignment="1" applyProtection="1">
      <alignment horizontal="left" vertical="center" wrapText="1"/>
      <protection locked="0" hidden="1"/>
    </xf>
    <xf numFmtId="0" fontId="24" fillId="0" borderId="36" xfId="1" applyNumberFormat="1" applyFont="1" applyFill="1" applyBorder="1" applyAlignment="1" applyProtection="1">
      <alignment horizontal="center" vertical="center"/>
      <protection hidden="1"/>
    </xf>
    <xf numFmtId="0" fontId="24" fillId="0" borderId="4" xfId="1" applyNumberFormat="1" applyFont="1" applyFill="1" applyBorder="1" applyAlignment="1" applyProtection="1">
      <alignment horizontal="center" vertical="center"/>
      <protection hidden="1"/>
    </xf>
    <xf numFmtId="0" fontId="24" fillId="0" borderId="58" xfId="1" applyNumberFormat="1" applyFont="1" applyFill="1" applyBorder="1" applyAlignment="1" applyProtection="1">
      <alignment horizontal="center" vertical="center"/>
      <protection hidden="1"/>
    </xf>
    <xf numFmtId="0" fontId="24" fillId="0" borderId="29" xfId="1" applyNumberFormat="1" applyFont="1" applyFill="1" applyBorder="1" applyAlignment="1" applyProtection="1">
      <alignment horizontal="center" vertical="center"/>
      <protection hidden="1"/>
    </xf>
    <xf numFmtId="0" fontId="24" fillId="0" borderId="28" xfId="1" applyNumberFormat="1" applyFont="1" applyFill="1" applyBorder="1" applyAlignment="1" applyProtection="1">
      <alignment horizontal="center" vertical="center"/>
      <protection hidden="1"/>
    </xf>
    <xf numFmtId="0" fontId="24" fillId="0" borderId="26" xfId="1" applyNumberFormat="1" applyFont="1" applyFill="1" applyBorder="1" applyAlignment="1" applyProtection="1">
      <alignment horizontal="center" vertical="center"/>
      <protection hidden="1"/>
    </xf>
    <xf numFmtId="0" fontId="24" fillId="0" borderId="24" xfId="1" applyNumberFormat="1" applyFont="1" applyFill="1" applyBorder="1" applyAlignment="1" applyProtection="1">
      <alignment horizontal="center" vertical="center"/>
      <protection hidden="1"/>
    </xf>
    <xf numFmtId="0" fontId="24" fillId="0" borderId="22" xfId="1" applyNumberFormat="1" applyFont="1" applyFill="1" applyBorder="1" applyAlignment="1" applyProtection="1">
      <alignment horizontal="center" vertical="center"/>
      <protection hidden="1"/>
    </xf>
    <xf numFmtId="0" fontId="24" fillId="0" borderId="39" xfId="1" applyNumberFormat="1" applyFont="1" applyFill="1" applyBorder="1" applyAlignment="1" applyProtection="1">
      <alignment horizontal="center" vertical="center"/>
      <protection hidden="1"/>
    </xf>
    <xf numFmtId="0" fontId="24" fillId="0" borderId="38" xfId="1" applyNumberFormat="1" applyFont="1" applyFill="1" applyBorder="1" applyAlignment="1" applyProtection="1">
      <alignment horizontal="center" vertical="center"/>
      <protection hidden="1"/>
    </xf>
    <xf numFmtId="0" fontId="24" fillId="0" borderId="6" xfId="1" applyNumberFormat="1" applyFont="1" applyFill="1" applyBorder="1" applyAlignment="1" applyProtection="1">
      <alignment horizontal="center" vertical="center"/>
      <protection hidden="1"/>
    </xf>
    <xf numFmtId="0" fontId="24" fillId="0" borderId="7" xfId="1" applyNumberFormat="1" applyFont="1" applyFill="1" applyBorder="1" applyAlignment="1" applyProtection="1">
      <alignment horizontal="center" vertical="center"/>
      <protection hidden="1"/>
    </xf>
    <xf numFmtId="0" fontId="24" fillId="4" borderId="7" xfId="1" applyNumberFormat="1" applyFont="1" applyFill="1" applyBorder="1" applyAlignment="1" applyProtection="1">
      <alignment horizontal="center" vertical="center"/>
      <protection hidden="1"/>
    </xf>
    <xf numFmtId="0" fontId="24" fillId="0" borderId="7" xfId="1" applyNumberFormat="1" applyFont="1" applyFill="1" applyBorder="1" applyAlignment="1" applyProtection="1">
      <alignment horizontal="center" vertical="center"/>
      <protection locked="0" hidden="1"/>
    </xf>
    <xf numFmtId="0" fontId="24" fillId="0" borderId="33" xfId="1" applyNumberFormat="1" applyFont="1" applyFill="1" applyBorder="1" applyAlignment="1" applyProtection="1">
      <alignment horizontal="center" vertical="center"/>
      <protection hidden="1"/>
    </xf>
    <xf numFmtId="0" fontId="24" fillId="0" borderId="8" xfId="1" applyNumberFormat="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left" vertical="center"/>
      <protection locked="0" hidden="1"/>
    </xf>
    <xf numFmtId="0" fontId="24" fillId="3" borderId="3" xfId="0" applyNumberFormat="1" applyFont="1" applyFill="1" applyBorder="1" applyAlignment="1" applyProtection="1">
      <alignment horizontal="left" vertical="center"/>
      <protection locked="0" hidden="1"/>
    </xf>
    <xf numFmtId="0" fontId="24" fillId="3" borderId="30" xfId="0" applyNumberFormat="1" applyFont="1" applyFill="1" applyBorder="1" applyAlignment="1" applyProtection="1">
      <alignment horizontal="left" vertical="center"/>
      <protection locked="0" hidden="1"/>
    </xf>
    <xf numFmtId="0" fontId="24" fillId="3" borderId="11" xfId="0" applyNumberFormat="1" applyFont="1" applyFill="1" applyBorder="1" applyAlignment="1" applyProtection="1">
      <alignment horizontal="left" vertical="center"/>
      <protection locked="0" hidden="1"/>
    </xf>
    <xf numFmtId="0" fontId="24" fillId="3" borderId="10" xfId="0" applyNumberFormat="1" applyFont="1" applyFill="1" applyBorder="1" applyAlignment="1" applyProtection="1">
      <alignment horizontal="left" vertical="center"/>
      <protection locked="0" hidden="1"/>
    </xf>
    <xf numFmtId="0" fontId="24" fillId="3" borderId="9" xfId="0" applyNumberFormat="1" applyFont="1" applyFill="1" applyBorder="1" applyAlignment="1" applyProtection="1">
      <alignment horizontal="left" vertical="center"/>
      <protection locked="0" hidden="1"/>
    </xf>
    <xf numFmtId="0" fontId="24" fillId="0" borderId="22" xfId="0" applyNumberFormat="1" applyFont="1" applyFill="1" applyBorder="1" applyAlignment="1" applyProtection="1">
      <alignment horizontal="center" vertical="center" shrinkToFit="1"/>
      <protection hidden="1"/>
    </xf>
    <xf numFmtId="0" fontId="24" fillId="0" borderId="48" xfId="0" applyNumberFormat="1" applyFont="1" applyFill="1" applyBorder="1" applyAlignment="1" applyProtection="1">
      <alignment horizontal="center" vertical="center" shrinkToFit="1"/>
      <protection hidden="1"/>
    </xf>
    <xf numFmtId="0" fontId="24" fillId="0" borderId="3" xfId="0" applyNumberFormat="1" applyFont="1" applyBorder="1" applyAlignment="1" applyProtection="1">
      <alignment horizontal="center" vertical="center" wrapText="1"/>
      <protection hidden="1"/>
    </xf>
    <xf numFmtId="0" fontId="24" fillId="4" borderId="37" xfId="0" applyNumberFormat="1" applyFont="1" applyFill="1" applyBorder="1" applyAlignment="1" applyProtection="1">
      <alignment horizontal="center" vertical="center"/>
      <protection hidden="1"/>
    </xf>
    <xf numFmtId="0" fontId="28" fillId="0" borderId="36" xfId="0" applyNumberFormat="1" applyFont="1" applyBorder="1" applyAlignment="1" applyProtection="1">
      <alignment horizontal="center" vertical="center" wrapText="1"/>
      <protection hidden="1"/>
    </xf>
    <xf numFmtId="0" fontId="28" fillId="0" borderId="3" xfId="0" applyNumberFormat="1" applyFont="1" applyBorder="1" applyAlignment="1" applyProtection="1">
      <alignment horizontal="center" vertical="center" wrapText="1"/>
      <protection hidden="1"/>
    </xf>
    <xf numFmtId="0" fontId="28" fillId="0" borderId="33" xfId="0" applyNumberFormat="1" applyFont="1" applyBorder="1" applyAlignment="1" applyProtection="1">
      <alignment horizontal="center" vertical="center" wrapText="1"/>
      <protection hidden="1"/>
    </xf>
    <xf numFmtId="0" fontId="28" fillId="0" borderId="7" xfId="0" applyNumberFormat="1" applyFont="1" applyBorder="1" applyAlignment="1" applyProtection="1">
      <alignment horizontal="center" vertical="center" wrapText="1"/>
      <protection hidden="1"/>
    </xf>
    <xf numFmtId="0" fontId="24" fillId="4" borderId="32" xfId="0" applyNumberFormat="1" applyFont="1" applyFill="1" applyBorder="1" applyAlignment="1" applyProtection="1">
      <alignment horizontal="center" vertical="center" wrapText="1"/>
      <protection hidden="1"/>
    </xf>
    <xf numFmtId="0" fontId="24" fillId="4" borderId="30" xfId="0" applyNumberFormat="1" applyFont="1" applyFill="1" applyBorder="1" applyAlignment="1" applyProtection="1">
      <alignment horizontal="left" vertical="center"/>
      <protection hidden="1"/>
    </xf>
    <xf numFmtId="0" fontId="24" fillId="3" borderId="39" xfId="0" applyNumberFormat="1" applyFont="1" applyFill="1" applyBorder="1" applyAlignment="1" applyProtection="1">
      <alignment horizontal="left" vertical="center"/>
      <protection locked="0" hidden="1"/>
    </xf>
    <xf numFmtId="0" fontId="24" fillId="3" borderId="38" xfId="0" applyNumberFormat="1" applyFont="1" applyFill="1" applyBorder="1" applyAlignment="1" applyProtection="1">
      <alignment horizontal="left" vertical="center"/>
      <protection locked="0" hidden="1"/>
    </xf>
    <xf numFmtId="0" fontId="24" fillId="3" borderId="37" xfId="0" applyNumberFormat="1" applyFont="1" applyFill="1" applyBorder="1" applyAlignment="1" applyProtection="1">
      <alignment horizontal="left" vertical="center"/>
      <protection locked="0" hidden="1"/>
    </xf>
    <xf numFmtId="0" fontId="24" fillId="3" borderId="6" xfId="0" applyNumberFormat="1" applyFont="1" applyFill="1" applyBorder="1" applyAlignment="1" applyProtection="1">
      <alignment horizontal="left" vertical="center"/>
      <protection locked="0" hidden="1"/>
    </xf>
    <xf numFmtId="0" fontId="24" fillId="3" borderId="7" xfId="0" applyNumberFormat="1" applyFont="1" applyFill="1" applyBorder="1" applyAlignment="1" applyProtection="1">
      <alignment horizontal="left" vertical="center"/>
      <protection locked="0" hidden="1"/>
    </xf>
    <xf numFmtId="0" fontId="24" fillId="3" borderId="32" xfId="0" applyNumberFormat="1" applyFont="1" applyFill="1" applyBorder="1" applyAlignment="1" applyProtection="1">
      <alignment horizontal="left" vertical="center"/>
      <protection locked="0" hidden="1"/>
    </xf>
    <xf numFmtId="0" fontId="24" fillId="6" borderId="30" xfId="0" applyNumberFormat="1" applyFont="1" applyFill="1" applyBorder="1" applyAlignment="1" applyProtection="1">
      <alignment horizontal="left" vertical="center"/>
      <protection hidden="1"/>
    </xf>
    <xf numFmtId="0" fontId="24" fillId="6" borderId="32" xfId="0" applyNumberFormat="1" applyFont="1" applyFill="1" applyBorder="1" applyAlignment="1" applyProtection="1">
      <alignment horizontal="left" vertical="center"/>
      <protection hidden="1"/>
    </xf>
    <xf numFmtId="0" fontId="24" fillId="0" borderId="57" xfId="0" applyNumberFormat="1" applyFont="1" applyBorder="1" applyAlignment="1" applyProtection="1">
      <alignment horizontal="center" vertical="center" shrinkToFit="1"/>
      <protection hidden="1"/>
    </xf>
    <xf numFmtId="0" fontId="24" fillId="0" borderId="38" xfId="0" applyNumberFormat="1" applyFont="1" applyBorder="1" applyAlignment="1" applyProtection="1">
      <alignment horizontal="center" vertical="center" shrinkToFit="1"/>
      <protection hidden="1"/>
    </xf>
    <xf numFmtId="0" fontId="24" fillId="0" borderId="39" xfId="0" applyNumberFormat="1" applyFont="1" applyFill="1" applyBorder="1" applyAlignment="1" applyProtection="1">
      <alignment horizontal="center" vertical="center" shrinkToFit="1"/>
      <protection hidden="1"/>
    </xf>
    <xf numFmtId="0" fontId="24" fillId="0" borderId="161" xfId="0" applyNumberFormat="1" applyFont="1" applyFill="1" applyBorder="1" applyAlignment="1" applyProtection="1">
      <alignment horizontal="center" vertical="center" shrinkToFit="1"/>
      <protection hidden="1"/>
    </xf>
    <xf numFmtId="0" fontId="24" fillId="0" borderId="5" xfId="0" applyNumberFormat="1" applyFont="1" applyBorder="1" applyAlignment="1" applyProtection="1">
      <alignment horizontal="center" vertical="center"/>
      <protection hidden="1"/>
    </xf>
    <xf numFmtId="0" fontId="24" fillId="0" borderId="2" xfId="0" applyNumberFormat="1" applyFont="1" applyFill="1" applyBorder="1" applyAlignment="1" applyProtection="1">
      <alignment horizontal="center" vertical="center" shrinkToFit="1"/>
      <protection hidden="1"/>
    </xf>
    <xf numFmtId="0" fontId="24" fillId="0" borderId="156" xfId="0" applyNumberFormat="1" applyFont="1" applyFill="1" applyBorder="1" applyAlignment="1" applyProtection="1">
      <alignment horizontal="center" vertical="center" shrinkToFit="1"/>
      <protection hidden="1"/>
    </xf>
    <xf numFmtId="0" fontId="27" fillId="0" borderId="0" xfId="0" applyNumberFormat="1" applyFont="1" applyBorder="1" applyAlignment="1" applyProtection="1">
      <alignment vertical="center"/>
      <protection hidden="1"/>
    </xf>
    <xf numFmtId="0" fontId="24" fillId="4" borderId="38" xfId="0" applyNumberFormat="1" applyFont="1" applyFill="1" applyBorder="1" applyAlignment="1" applyProtection="1">
      <alignment horizontal="left" vertical="center" shrinkToFit="1"/>
      <protection hidden="1"/>
    </xf>
    <xf numFmtId="0" fontId="24" fillId="4" borderId="37" xfId="0" applyNumberFormat="1" applyFont="1" applyFill="1" applyBorder="1" applyAlignment="1" applyProtection="1">
      <alignment horizontal="left" vertical="center" shrinkToFit="1"/>
      <protection hidden="1"/>
    </xf>
    <xf numFmtId="0" fontId="24" fillId="4" borderId="7" xfId="0" applyNumberFormat="1" applyFont="1" applyFill="1" applyBorder="1" applyAlignment="1" applyProtection="1">
      <alignment horizontal="left" vertical="center" shrinkToFit="1"/>
      <protection hidden="1"/>
    </xf>
    <xf numFmtId="0" fontId="24" fillId="0" borderId="18" xfId="0" applyNumberFormat="1" applyFont="1" applyFill="1" applyBorder="1" applyAlignment="1" applyProtection="1">
      <alignment horizontal="center" vertical="center" shrinkToFit="1"/>
      <protection hidden="1"/>
    </xf>
    <xf numFmtId="0" fontId="24" fillId="0" borderId="17" xfId="0" applyNumberFormat="1" applyFont="1" applyFill="1" applyBorder="1" applyAlignment="1" applyProtection="1">
      <alignment horizontal="center" vertical="center" shrinkToFit="1"/>
      <protection hidden="1"/>
    </xf>
    <xf numFmtId="0" fontId="24" fillId="4" borderId="2" xfId="0" applyNumberFormat="1" applyFont="1" applyFill="1" applyBorder="1" applyAlignment="1" applyProtection="1">
      <alignment horizontal="center" vertical="center" wrapText="1"/>
      <protection hidden="1"/>
    </xf>
    <xf numFmtId="0" fontId="24" fillId="4" borderId="9" xfId="0" applyNumberFormat="1" applyFont="1" applyFill="1" applyBorder="1" applyAlignment="1" applyProtection="1">
      <alignment horizontal="center" vertical="center" wrapText="1"/>
      <protection hidden="1"/>
    </xf>
    <xf numFmtId="0" fontId="38" fillId="4" borderId="98" xfId="0" applyNumberFormat="1" applyFont="1" applyFill="1" applyBorder="1" applyAlignment="1" applyProtection="1">
      <alignment horizontal="center" vertical="center"/>
      <protection hidden="1"/>
    </xf>
    <xf numFmtId="0" fontId="38" fillId="4" borderId="227" xfId="0" applyNumberFormat="1" applyFont="1" applyFill="1" applyBorder="1" applyAlignment="1" applyProtection="1">
      <alignment horizontal="center" vertical="center"/>
      <protection hidden="1"/>
    </xf>
    <xf numFmtId="0" fontId="38" fillId="4" borderId="6" xfId="0" applyNumberFormat="1" applyFont="1" applyFill="1" applyBorder="1" applyAlignment="1" applyProtection="1">
      <alignment horizontal="center" vertical="center"/>
      <protection hidden="1"/>
    </xf>
    <xf numFmtId="0" fontId="38" fillId="4" borderId="7" xfId="0" applyNumberFormat="1" applyFont="1" applyFill="1" applyBorder="1" applyAlignment="1" applyProtection="1">
      <alignment horizontal="center" vertical="center"/>
      <protection hidden="1"/>
    </xf>
    <xf numFmtId="0" fontId="38" fillId="4" borderId="11" xfId="0" applyNumberFormat="1" applyFont="1" applyFill="1" applyBorder="1" applyAlignment="1" applyProtection="1">
      <alignment horizontal="center" vertical="center"/>
      <protection hidden="1"/>
    </xf>
    <xf numFmtId="0" fontId="38" fillId="4" borderId="10" xfId="0" applyNumberFormat="1" applyFont="1" applyFill="1" applyBorder="1" applyAlignment="1" applyProtection="1">
      <alignment horizontal="center" vertical="center"/>
      <protection hidden="1"/>
    </xf>
    <xf numFmtId="0" fontId="38" fillId="0" borderId="36" xfId="0" applyNumberFormat="1" applyFont="1" applyFill="1" applyBorder="1" applyAlignment="1" applyProtection="1">
      <alignment horizontal="center" vertical="center"/>
      <protection hidden="1"/>
    </xf>
    <xf numFmtId="0" fontId="38" fillId="0" borderId="3" xfId="0" applyNumberFormat="1" applyFont="1" applyFill="1" applyBorder="1" applyAlignment="1" applyProtection="1">
      <alignment horizontal="center" vertical="center"/>
      <protection hidden="1"/>
    </xf>
    <xf numFmtId="0" fontId="38" fillId="0" borderId="4" xfId="0" applyNumberFormat="1" applyFont="1" applyFill="1" applyBorder="1" applyAlignment="1" applyProtection="1">
      <alignment horizontal="center" vertical="center"/>
      <protection hidden="1"/>
    </xf>
    <xf numFmtId="0" fontId="38" fillId="0" borderId="58" xfId="0" applyNumberFormat="1" applyFont="1" applyFill="1" applyBorder="1" applyAlignment="1" applyProtection="1">
      <alignment horizontal="center" vertical="center"/>
      <protection hidden="1"/>
    </xf>
    <xf numFmtId="0" fontId="38" fillId="0" borderId="10" xfId="0" applyNumberFormat="1" applyFont="1" applyFill="1" applyBorder="1" applyAlignment="1" applyProtection="1">
      <alignment horizontal="center" vertical="center"/>
      <protection hidden="1"/>
    </xf>
    <xf numFmtId="0" fontId="38" fillId="0" borderId="29" xfId="0" applyNumberFormat="1" applyFont="1" applyFill="1" applyBorder="1" applyAlignment="1" applyProtection="1">
      <alignment horizontal="center" vertical="center"/>
      <protection hidden="1"/>
    </xf>
    <xf numFmtId="0" fontId="38" fillId="4" borderId="2" xfId="0" applyNumberFormat="1" applyFont="1" applyFill="1" applyBorder="1" applyAlignment="1" applyProtection="1">
      <alignment horizontal="center" vertical="center"/>
      <protection hidden="1"/>
    </xf>
    <xf numFmtId="0" fontId="38" fillId="4" borderId="3" xfId="0" applyNumberFormat="1" applyFont="1" applyFill="1" applyBorder="1" applyAlignment="1" applyProtection="1">
      <alignment horizontal="center" vertical="center"/>
      <protection hidden="1"/>
    </xf>
    <xf numFmtId="0" fontId="55" fillId="4" borderId="2" xfId="0" applyNumberFormat="1" applyFont="1" applyFill="1" applyBorder="1" applyAlignment="1" applyProtection="1">
      <alignment horizontal="center" vertical="center"/>
      <protection hidden="1"/>
    </xf>
    <xf numFmtId="0" fontId="55" fillId="4" borderId="3" xfId="0" applyNumberFormat="1" applyFont="1" applyFill="1" applyBorder="1" applyAlignment="1" applyProtection="1">
      <alignment horizontal="center" vertical="center"/>
      <protection hidden="1"/>
    </xf>
    <xf numFmtId="0" fontId="55" fillId="4" borderId="6" xfId="0" applyNumberFormat="1" applyFont="1" applyFill="1" applyBorder="1" applyAlignment="1" applyProtection="1">
      <alignment horizontal="center" vertical="center"/>
      <protection hidden="1"/>
    </xf>
    <xf numFmtId="0" fontId="55" fillId="4" borderId="7" xfId="0" applyNumberFormat="1" applyFont="1" applyFill="1" applyBorder="1" applyAlignment="1" applyProtection="1">
      <alignment horizontal="center" vertical="center"/>
      <protection hidden="1"/>
    </xf>
    <xf numFmtId="0" fontId="55" fillId="4" borderId="11" xfId="0" applyNumberFormat="1" applyFont="1" applyFill="1" applyBorder="1" applyAlignment="1" applyProtection="1">
      <alignment horizontal="center" vertical="center"/>
      <protection hidden="1"/>
    </xf>
    <xf numFmtId="0" fontId="55" fillId="4" borderId="10" xfId="0" applyNumberFormat="1" applyFont="1" applyFill="1" applyBorder="1" applyAlignment="1" applyProtection="1">
      <alignment horizontal="center" vertical="center"/>
      <protection hidden="1"/>
    </xf>
    <xf numFmtId="0" fontId="38" fillId="4" borderId="2" xfId="0" applyNumberFormat="1" applyFont="1" applyFill="1" applyBorder="1" applyAlignment="1" applyProtection="1">
      <alignment horizontal="left" vertical="center"/>
      <protection hidden="1"/>
    </xf>
    <xf numFmtId="0" fontId="38" fillId="4" borderId="3" xfId="0" applyNumberFormat="1" applyFont="1" applyFill="1" applyBorder="1" applyAlignment="1" applyProtection="1">
      <alignment horizontal="left" vertical="center"/>
      <protection hidden="1"/>
    </xf>
    <xf numFmtId="0" fontId="38" fillId="4" borderId="4" xfId="0" applyNumberFormat="1" applyFont="1" applyFill="1" applyBorder="1" applyAlignment="1" applyProtection="1">
      <alignment horizontal="left" vertical="center"/>
      <protection hidden="1"/>
    </xf>
    <xf numFmtId="0" fontId="38" fillId="4" borderId="6" xfId="0" applyNumberFormat="1" applyFont="1" applyFill="1" applyBorder="1" applyAlignment="1" applyProtection="1">
      <alignment horizontal="left" vertical="center"/>
      <protection hidden="1"/>
    </xf>
    <xf numFmtId="0" fontId="38" fillId="4" borderId="7" xfId="0" applyNumberFormat="1" applyFont="1" applyFill="1" applyBorder="1" applyAlignment="1" applyProtection="1">
      <alignment horizontal="left" vertical="center"/>
      <protection hidden="1"/>
    </xf>
    <xf numFmtId="0" fontId="38" fillId="4" borderId="8" xfId="0" applyNumberFormat="1" applyFont="1" applyFill="1" applyBorder="1" applyAlignment="1" applyProtection="1">
      <alignment horizontal="left" vertical="center"/>
      <protection hidden="1"/>
    </xf>
    <xf numFmtId="0" fontId="38" fillId="4" borderId="0" xfId="0" applyNumberFormat="1" applyFont="1" applyFill="1" applyBorder="1" applyAlignment="1" applyProtection="1">
      <alignment horizontal="center" vertical="center"/>
      <protection hidden="1"/>
    </xf>
    <xf numFmtId="0" fontId="38" fillId="0" borderId="0" xfId="0" applyNumberFormat="1" applyFont="1" applyFill="1" applyBorder="1" applyAlignment="1" applyProtection="1">
      <alignment horizontal="center" vertical="center"/>
      <protection hidden="1"/>
    </xf>
    <xf numFmtId="0" fontId="38" fillId="6" borderId="3" xfId="0" applyNumberFormat="1" applyFont="1" applyFill="1" applyBorder="1" applyAlignment="1" applyProtection="1">
      <alignment horizontal="center" vertical="center"/>
      <protection hidden="1"/>
    </xf>
    <xf numFmtId="0" fontId="38" fillId="6" borderId="10" xfId="0" applyNumberFormat="1" applyFont="1" applyFill="1" applyBorder="1" applyAlignment="1" applyProtection="1">
      <alignment horizontal="center" vertical="center"/>
      <protection hidden="1"/>
    </xf>
    <xf numFmtId="0" fontId="38" fillId="4" borderId="22" xfId="0" applyNumberFormat="1" applyFont="1" applyFill="1" applyBorder="1" applyAlignment="1" applyProtection="1">
      <alignment horizontal="left" vertical="center" wrapText="1"/>
      <protection hidden="1"/>
    </xf>
    <xf numFmtId="0" fontId="38" fillId="4" borderId="14" xfId="0" applyNumberFormat="1" applyFont="1" applyFill="1" applyBorder="1" applyAlignment="1" applyProtection="1">
      <alignment horizontal="left" vertical="center" wrapText="1"/>
      <protection hidden="1"/>
    </xf>
    <xf numFmtId="0" fontId="38" fillId="4" borderId="35" xfId="0" applyNumberFormat="1" applyFont="1" applyFill="1" applyBorder="1" applyAlignment="1" applyProtection="1">
      <alignment horizontal="center" vertical="center"/>
      <protection hidden="1"/>
    </xf>
    <xf numFmtId="0" fontId="38" fillId="4" borderId="58" xfId="0" applyNumberFormat="1" applyFont="1" applyFill="1" applyBorder="1" applyAlignment="1" applyProtection="1">
      <alignment horizontal="center" vertical="center"/>
      <protection hidden="1"/>
    </xf>
    <xf numFmtId="0" fontId="38" fillId="6" borderId="7" xfId="0" applyNumberFormat="1" applyFont="1" applyFill="1" applyBorder="1" applyAlignment="1" applyProtection="1">
      <alignment horizontal="center" vertical="center"/>
      <protection hidden="1"/>
    </xf>
    <xf numFmtId="0" fontId="38" fillId="0" borderId="24" xfId="0" applyNumberFormat="1" applyFont="1" applyFill="1" applyBorder="1" applyAlignment="1" applyProtection="1">
      <alignment horizontal="center" vertical="center"/>
      <protection hidden="1"/>
    </xf>
    <xf numFmtId="0" fontId="38" fillId="0" borderId="22" xfId="0" applyNumberFormat="1" applyFont="1" applyFill="1" applyBorder="1" applyAlignment="1" applyProtection="1">
      <alignment horizontal="center" vertical="center"/>
      <protection hidden="1"/>
    </xf>
    <xf numFmtId="0" fontId="38" fillId="0" borderId="16" xfId="0" applyNumberFormat="1" applyFont="1" applyFill="1" applyBorder="1" applyAlignment="1" applyProtection="1">
      <alignment horizontal="center" vertical="center"/>
      <protection hidden="1"/>
    </xf>
    <xf numFmtId="0" fontId="38" fillId="0" borderId="14" xfId="0" applyNumberFormat="1" applyFont="1" applyFill="1" applyBorder="1" applyAlignment="1" applyProtection="1">
      <alignment horizontal="center" vertical="center"/>
      <protection hidden="1"/>
    </xf>
    <xf numFmtId="0" fontId="38" fillId="6" borderId="0" xfId="0" applyNumberFormat="1" applyFont="1" applyFill="1" applyBorder="1" applyAlignment="1" applyProtection="1">
      <alignment horizontal="center" vertical="center"/>
      <protection hidden="1"/>
    </xf>
    <xf numFmtId="0" fontId="38" fillId="0" borderId="28" xfId="0" applyNumberFormat="1" applyFont="1" applyFill="1" applyBorder="1" applyAlignment="1" applyProtection="1">
      <alignment horizontal="center" vertical="center"/>
      <protection hidden="1"/>
    </xf>
    <xf numFmtId="0" fontId="38" fillId="0" borderId="26" xfId="0" applyNumberFormat="1" applyFont="1" applyFill="1" applyBorder="1" applyAlignment="1" applyProtection="1">
      <alignment horizontal="center" vertical="center"/>
      <protection hidden="1"/>
    </xf>
    <xf numFmtId="0" fontId="38" fillId="0" borderId="43" xfId="0" applyNumberFormat="1" applyFont="1" applyFill="1" applyBorder="1" applyAlignment="1" applyProtection="1">
      <alignment horizontal="center" vertical="center"/>
      <protection hidden="1"/>
    </xf>
    <xf numFmtId="0" fontId="38" fillId="0" borderId="42" xfId="0" applyNumberFormat="1" applyFont="1" applyFill="1" applyBorder="1" applyAlignment="1" applyProtection="1">
      <alignment horizontal="center" vertical="center"/>
      <protection hidden="1"/>
    </xf>
    <xf numFmtId="0" fontId="38" fillId="0" borderId="25" xfId="0" applyNumberFormat="1" applyFont="1" applyFill="1" applyBorder="1" applyAlignment="1" applyProtection="1">
      <alignment horizontal="center" vertical="center"/>
      <protection hidden="1"/>
    </xf>
    <xf numFmtId="0" fontId="38" fillId="0" borderId="50" xfId="0" applyNumberFormat="1" applyFont="1" applyFill="1" applyBorder="1" applyAlignment="1" applyProtection="1">
      <alignment horizontal="center" vertical="center" wrapText="1"/>
      <protection hidden="1"/>
    </xf>
    <xf numFmtId="0" fontId="38" fillId="0" borderId="42" xfId="0" applyNumberFormat="1" applyFont="1" applyFill="1" applyBorder="1" applyAlignment="1" applyProtection="1">
      <alignment horizontal="center" vertical="center" wrapText="1"/>
      <protection hidden="1"/>
    </xf>
    <xf numFmtId="0" fontId="38" fillId="0" borderId="41" xfId="0" applyNumberFormat="1" applyFont="1" applyFill="1" applyBorder="1" applyAlignment="1" applyProtection="1">
      <alignment horizontal="center" vertical="center" wrapText="1"/>
      <protection hidden="1"/>
    </xf>
    <xf numFmtId="0" fontId="38" fillId="0" borderId="55" xfId="0" applyNumberFormat="1" applyFont="1" applyFill="1" applyBorder="1" applyAlignment="1" applyProtection="1">
      <alignment horizontal="left" vertical="center"/>
      <protection hidden="1"/>
    </xf>
    <xf numFmtId="0" fontId="38" fillId="0" borderId="56" xfId="0" applyNumberFormat="1" applyFont="1" applyFill="1" applyBorder="1" applyAlignment="1" applyProtection="1">
      <alignment horizontal="left" vertical="center"/>
      <protection hidden="1"/>
    </xf>
    <xf numFmtId="0" fontId="38" fillId="0" borderId="44" xfId="0" applyNumberFormat="1" applyFont="1" applyFill="1" applyBorder="1" applyAlignment="1" applyProtection="1">
      <alignment horizontal="left" vertical="center"/>
      <protection hidden="1"/>
    </xf>
    <xf numFmtId="0" fontId="38" fillId="4" borderId="22" xfId="1" applyNumberFormat="1" applyFont="1" applyFill="1" applyBorder="1" applyAlignment="1" applyProtection="1">
      <alignment horizontal="left" vertical="center" wrapText="1"/>
      <protection locked="0" hidden="1"/>
    </xf>
    <xf numFmtId="0" fontId="38" fillId="4" borderId="21" xfId="1" applyNumberFormat="1" applyFont="1" applyFill="1" applyBorder="1" applyAlignment="1" applyProtection="1">
      <alignment horizontal="left" vertical="center" wrapText="1"/>
      <protection locked="0" hidden="1"/>
    </xf>
    <xf numFmtId="0" fontId="38" fillId="4" borderId="14" xfId="1" applyNumberFormat="1" applyFont="1" applyFill="1" applyBorder="1" applyAlignment="1" applyProtection="1">
      <alignment horizontal="left" vertical="center" wrapText="1"/>
      <protection locked="0" hidden="1"/>
    </xf>
    <xf numFmtId="0" fontId="38" fillId="4" borderId="13" xfId="1" applyNumberFormat="1" applyFont="1" applyFill="1" applyBorder="1" applyAlignment="1" applyProtection="1">
      <alignment horizontal="left" vertical="center" wrapText="1"/>
      <protection locked="0" hidden="1"/>
    </xf>
    <xf numFmtId="0" fontId="24" fillId="0" borderId="16" xfId="1" applyNumberFormat="1" applyFont="1" applyFill="1" applyBorder="1" applyAlignment="1" applyProtection="1">
      <alignment horizontal="center" vertical="center"/>
      <protection hidden="1"/>
    </xf>
    <xf numFmtId="0" fontId="24" fillId="0" borderId="14" xfId="1" applyNumberFormat="1" applyFont="1" applyFill="1" applyBorder="1" applyAlignment="1" applyProtection="1">
      <alignment horizontal="center" vertical="center"/>
      <protection hidden="1"/>
    </xf>
    <xf numFmtId="0" fontId="38" fillId="0" borderId="56" xfId="1" applyNumberFormat="1" applyFont="1" applyFill="1" applyBorder="1" applyAlignment="1" applyProtection="1">
      <alignment horizontal="left" vertical="center"/>
      <protection hidden="1"/>
    </xf>
    <xf numFmtId="0" fontId="38" fillId="0" borderId="55" xfId="1" applyNumberFormat="1" applyFont="1" applyFill="1" applyBorder="1" applyAlignment="1" applyProtection="1">
      <alignment horizontal="left" vertical="center"/>
      <protection hidden="1"/>
    </xf>
    <xf numFmtId="0" fontId="38" fillId="0" borderId="50" xfId="0" applyNumberFormat="1" applyFont="1" applyFill="1" applyBorder="1" applyAlignment="1" applyProtection="1">
      <alignment horizontal="left" vertical="center"/>
      <protection hidden="1"/>
    </xf>
    <xf numFmtId="0" fontId="38" fillId="0" borderId="42" xfId="0" applyNumberFormat="1" applyFont="1" applyFill="1" applyBorder="1" applyAlignment="1" applyProtection="1">
      <alignment horizontal="left" vertical="center"/>
      <protection hidden="1"/>
    </xf>
    <xf numFmtId="0" fontId="38" fillId="0" borderId="41" xfId="0" applyNumberFormat="1" applyFont="1" applyFill="1" applyBorder="1" applyAlignment="1" applyProtection="1">
      <alignment horizontal="left" vertical="center"/>
      <protection hidden="1"/>
    </xf>
    <xf numFmtId="0" fontId="38" fillId="0" borderId="0" xfId="0" applyNumberFormat="1" applyFont="1" applyFill="1" applyBorder="1" applyAlignment="1" applyProtection="1">
      <alignment horizontal="right" vertical="center"/>
      <protection locked="0" hidden="1"/>
    </xf>
    <xf numFmtId="0" fontId="38" fillId="3" borderId="35" xfId="0" applyNumberFormat="1" applyFont="1" applyFill="1" applyBorder="1" applyAlignment="1" applyProtection="1">
      <alignment horizontal="left" vertical="center" wrapText="1"/>
      <protection locked="0" hidden="1"/>
    </xf>
    <xf numFmtId="0" fontId="38" fillId="3" borderId="0" xfId="0" applyNumberFormat="1" applyFont="1" applyFill="1" applyBorder="1" applyAlignment="1" applyProtection="1">
      <alignment horizontal="left" vertical="center" wrapText="1"/>
      <protection locked="0" hidden="1"/>
    </xf>
    <xf numFmtId="0" fontId="38" fillId="3" borderId="17" xfId="0" applyNumberFormat="1" applyFont="1" applyFill="1" applyBorder="1" applyAlignment="1" applyProtection="1">
      <alignment horizontal="left" vertical="center" wrapText="1"/>
      <protection locked="0" hidden="1"/>
    </xf>
    <xf numFmtId="0" fontId="38" fillId="3" borderId="33" xfId="0" applyNumberFormat="1" applyFont="1" applyFill="1" applyBorder="1" applyAlignment="1" applyProtection="1">
      <alignment horizontal="left" vertical="center" wrapText="1"/>
      <protection locked="0" hidden="1"/>
    </xf>
    <xf numFmtId="0" fontId="38" fillId="3" borderId="7" xfId="0" applyNumberFormat="1" applyFont="1" applyFill="1" applyBorder="1" applyAlignment="1" applyProtection="1">
      <alignment horizontal="left" vertical="center" wrapText="1"/>
      <protection locked="0" hidden="1"/>
    </xf>
    <xf numFmtId="0" fontId="38" fillId="3" borderId="32" xfId="0" applyNumberFormat="1" applyFont="1" applyFill="1" applyBorder="1" applyAlignment="1" applyProtection="1">
      <alignment horizontal="left" vertical="center" wrapText="1"/>
      <protection locked="0" hidden="1"/>
    </xf>
    <xf numFmtId="0" fontId="24" fillId="0" borderId="43" xfId="1" applyNumberFormat="1" applyFont="1" applyFill="1" applyBorder="1" applyAlignment="1" applyProtection="1">
      <alignment horizontal="center" vertical="center"/>
      <protection hidden="1"/>
    </xf>
    <xf numFmtId="0" fontId="24" fillId="0" borderId="48" xfId="1" applyNumberFormat="1" applyFont="1" applyFill="1" applyBorder="1" applyAlignment="1" applyProtection="1">
      <alignment horizontal="center" vertical="center"/>
      <protection hidden="1"/>
    </xf>
    <xf numFmtId="0" fontId="38" fillId="0" borderId="38" xfId="0" applyNumberFormat="1" applyFont="1" applyFill="1" applyBorder="1" applyAlignment="1" applyProtection="1">
      <alignment horizontal="center" vertical="center"/>
      <protection hidden="1"/>
    </xf>
    <xf numFmtId="0" fontId="38" fillId="0" borderId="7" xfId="0" applyNumberFormat="1" applyFont="1" applyFill="1" applyBorder="1" applyAlignment="1" applyProtection="1">
      <alignment horizontal="center" vertical="center"/>
      <protection hidden="1"/>
    </xf>
    <xf numFmtId="0" fontId="38" fillId="4" borderId="38" xfId="0" applyNumberFormat="1" applyFont="1" applyFill="1" applyBorder="1" applyAlignment="1" applyProtection="1">
      <alignment horizontal="center" vertical="center"/>
      <protection hidden="1"/>
    </xf>
    <xf numFmtId="0" fontId="38" fillId="6" borderId="38" xfId="0" applyNumberFormat="1" applyFont="1" applyFill="1" applyBorder="1" applyAlignment="1" applyProtection="1">
      <alignment horizontal="center" vertical="center"/>
      <protection hidden="1"/>
    </xf>
    <xf numFmtId="0" fontId="38" fillId="4" borderId="39" xfId="0" applyNumberFormat="1" applyFont="1" applyFill="1" applyBorder="1" applyAlignment="1" applyProtection="1">
      <alignment horizontal="center" vertical="center"/>
      <protection hidden="1"/>
    </xf>
    <xf numFmtId="0" fontId="38" fillId="4" borderId="11" xfId="0" applyNumberFormat="1" applyFont="1" applyFill="1" applyBorder="1" applyAlignment="1" applyProtection="1">
      <alignment horizontal="left" vertical="center"/>
      <protection hidden="1"/>
    </xf>
    <xf numFmtId="0" fontId="38" fillId="4" borderId="10" xfId="0" applyNumberFormat="1" applyFont="1" applyFill="1" applyBorder="1" applyAlignment="1" applyProtection="1">
      <alignment horizontal="left" vertical="center"/>
      <protection hidden="1"/>
    </xf>
    <xf numFmtId="0" fontId="38" fillId="4" borderId="29" xfId="0" applyNumberFormat="1" applyFont="1" applyFill="1" applyBorder="1" applyAlignment="1" applyProtection="1">
      <alignment horizontal="left" vertical="center"/>
      <protection hidden="1"/>
    </xf>
    <xf numFmtId="0" fontId="38" fillId="0" borderId="24" xfId="0" applyNumberFormat="1" applyFont="1" applyFill="1" applyBorder="1" applyAlignment="1" applyProtection="1">
      <alignment horizontal="center" vertical="center" wrapText="1"/>
      <protection hidden="1"/>
    </xf>
    <xf numFmtId="0" fontId="38" fillId="4" borderId="30" xfId="0" applyNumberFormat="1" applyFont="1" applyFill="1" applyBorder="1" applyAlignment="1" applyProtection="1">
      <alignment horizontal="left" vertical="center"/>
      <protection hidden="1"/>
    </xf>
    <xf numFmtId="0" fontId="38" fillId="4" borderId="32" xfId="0" applyNumberFormat="1" applyFont="1" applyFill="1" applyBorder="1" applyAlignment="1" applyProtection="1">
      <alignment horizontal="left" vertical="center"/>
      <protection hidden="1"/>
    </xf>
    <xf numFmtId="0" fontId="38" fillId="0" borderId="33" xfId="0" applyNumberFormat="1" applyFont="1" applyFill="1" applyBorder="1" applyAlignment="1" applyProtection="1">
      <alignment horizontal="center" vertical="center"/>
      <protection hidden="1"/>
    </xf>
    <xf numFmtId="0" fontId="38" fillId="0" borderId="1" xfId="0" applyNumberFormat="1" applyFont="1" applyFill="1" applyBorder="1" applyAlignment="1" applyProtection="1">
      <alignment horizontal="center" vertical="center"/>
      <protection hidden="1"/>
    </xf>
    <xf numFmtId="0" fontId="38" fillId="0" borderId="59" xfId="0" applyNumberFormat="1" applyFont="1" applyFill="1" applyBorder="1" applyAlignment="1" applyProtection="1">
      <alignment horizontal="center" vertical="center"/>
      <protection hidden="1"/>
    </xf>
    <xf numFmtId="0" fontId="38" fillId="0" borderId="27" xfId="0" applyNumberFormat="1" applyFont="1" applyFill="1" applyBorder="1" applyAlignment="1" applyProtection="1">
      <alignment horizontal="center" vertical="center"/>
      <protection hidden="1"/>
    </xf>
    <xf numFmtId="0" fontId="28" fillId="0" borderId="39" xfId="0" applyNumberFormat="1" applyFont="1" applyFill="1" applyBorder="1" applyAlignment="1" applyProtection="1">
      <alignment horizontal="center" vertical="center" wrapText="1"/>
      <protection hidden="1"/>
    </xf>
    <xf numFmtId="0" fontId="28" fillId="0" borderId="38" xfId="0" applyNumberFormat="1" applyFont="1" applyFill="1" applyBorder="1" applyAlignment="1" applyProtection="1">
      <alignment horizontal="center" vertical="center" wrapText="1"/>
      <protection hidden="1"/>
    </xf>
    <xf numFmtId="0" fontId="28" fillId="0" borderId="40" xfId="0" applyNumberFormat="1" applyFont="1" applyFill="1" applyBorder="1" applyAlignment="1" applyProtection="1">
      <alignment horizontal="center" vertical="center" wrapText="1"/>
      <protection hidden="1"/>
    </xf>
    <xf numFmtId="0" fontId="28" fillId="0" borderId="18" xfId="0" applyNumberFormat="1" applyFont="1" applyFill="1" applyBorder="1" applyAlignment="1" applyProtection="1">
      <alignment horizontal="center" vertical="center" wrapText="1"/>
      <protection hidden="1"/>
    </xf>
    <xf numFmtId="0" fontId="28" fillId="0" borderId="0" xfId="0" applyNumberFormat="1" applyFont="1" applyFill="1" applyBorder="1" applyAlignment="1" applyProtection="1">
      <alignment horizontal="center" vertical="center" wrapText="1"/>
      <protection hidden="1"/>
    </xf>
    <xf numFmtId="0" fontId="28" fillId="0" borderId="34" xfId="0" applyNumberFormat="1" applyFont="1" applyFill="1" applyBorder="1" applyAlignment="1" applyProtection="1">
      <alignment horizontal="center" vertical="center" wrapText="1"/>
      <protection hidden="1"/>
    </xf>
    <xf numFmtId="0" fontId="38" fillId="0" borderId="48" xfId="0" applyNumberFormat="1" applyFont="1" applyFill="1" applyBorder="1" applyAlignment="1" applyProtection="1">
      <alignment horizontal="center" vertical="center"/>
      <protection hidden="1"/>
    </xf>
    <xf numFmtId="0" fontId="38" fillId="0" borderId="55" xfId="0" applyNumberFormat="1" applyFont="1" applyFill="1" applyBorder="1" applyAlignment="1" applyProtection="1">
      <alignment horizontal="center" vertical="center"/>
      <protection hidden="1"/>
    </xf>
    <xf numFmtId="0" fontId="38" fillId="0" borderId="57" xfId="0" applyNumberFormat="1" applyFont="1" applyFill="1" applyBorder="1" applyAlignment="1" applyProtection="1">
      <alignment horizontal="center" vertical="center"/>
      <protection hidden="1"/>
    </xf>
    <xf numFmtId="0" fontId="38" fillId="0" borderId="35" xfId="0" applyNumberFormat="1" applyFont="1" applyFill="1" applyBorder="1" applyAlignment="1" applyProtection="1">
      <alignment horizontal="center" vertical="center"/>
      <protection hidden="1"/>
    </xf>
    <xf numFmtId="0" fontId="24" fillId="0" borderId="16" xfId="0" applyNumberFormat="1" applyFont="1" applyFill="1" applyBorder="1" applyAlignment="1" applyProtection="1">
      <alignment horizontal="left" vertical="center"/>
      <protection hidden="1"/>
    </xf>
    <xf numFmtId="0" fontId="24" fillId="0" borderId="14" xfId="0" applyNumberFormat="1" applyFont="1" applyFill="1" applyBorder="1" applyAlignment="1" applyProtection="1">
      <alignment horizontal="left" vertical="center"/>
      <protection hidden="1"/>
    </xf>
    <xf numFmtId="0" fontId="24" fillId="0" borderId="47" xfId="0" applyNumberFormat="1" applyFont="1" applyFill="1" applyBorder="1" applyAlignment="1" applyProtection="1">
      <alignment horizontal="left" vertical="center"/>
      <protection hidden="1"/>
    </xf>
    <xf numFmtId="0" fontId="24" fillId="0" borderId="33" xfId="0" applyNumberFormat="1" applyFont="1" applyFill="1" applyBorder="1" applyAlignment="1" applyProtection="1">
      <alignment horizontal="left" vertical="center"/>
      <protection hidden="1"/>
    </xf>
    <xf numFmtId="0" fontId="24" fillId="0" borderId="7" xfId="0" applyNumberFormat="1" applyFont="1" applyFill="1" applyBorder="1" applyAlignment="1" applyProtection="1">
      <alignment horizontal="left" vertical="center"/>
      <protection hidden="1"/>
    </xf>
    <xf numFmtId="0" fontId="24" fillId="0" borderId="58" xfId="0" applyNumberFormat="1" applyFont="1" applyFill="1" applyBorder="1" applyAlignment="1" applyProtection="1">
      <alignment horizontal="left" vertical="center"/>
      <protection hidden="1"/>
    </xf>
    <xf numFmtId="0" fontId="24" fillId="0" borderId="10" xfId="0" applyNumberFormat="1" applyFont="1" applyFill="1" applyBorder="1" applyAlignment="1" applyProtection="1">
      <alignment horizontal="left" vertical="center"/>
      <protection hidden="1"/>
    </xf>
    <xf numFmtId="0" fontId="24" fillId="0" borderId="29" xfId="0" applyNumberFormat="1" applyFont="1" applyFill="1" applyBorder="1" applyAlignment="1" applyProtection="1">
      <alignment horizontal="left" vertical="center"/>
      <protection hidden="1"/>
    </xf>
    <xf numFmtId="0" fontId="24" fillId="0" borderId="34" xfId="0" applyNumberFormat="1" applyFont="1" applyFill="1" applyBorder="1" applyAlignment="1" applyProtection="1">
      <alignment horizontal="left" vertical="center" wrapText="1"/>
      <protection hidden="1"/>
    </xf>
    <xf numFmtId="0" fontId="24" fillId="0" borderId="19" xfId="0" applyNumberFormat="1" applyFont="1" applyFill="1" applyBorder="1" applyAlignment="1" applyProtection="1">
      <alignment horizontal="left" vertical="center" wrapText="1"/>
      <protection hidden="1"/>
    </xf>
    <xf numFmtId="0" fontId="53" fillId="0" borderId="233" xfId="0" applyNumberFormat="1" applyFont="1" applyFill="1" applyBorder="1" applyAlignment="1" applyProtection="1">
      <alignment horizontal="left" vertical="center"/>
      <protection hidden="1"/>
    </xf>
    <xf numFmtId="0" fontId="53" fillId="0" borderId="68" xfId="0" applyNumberFormat="1" applyFont="1" applyFill="1" applyBorder="1" applyAlignment="1" applyProtection="1">
      <alignment horizontal="left" vertical="center"/>
      <protection hidden="1"/>
    </xf>
    <xf numFmtId="0" fontId="53" fillId="0" borderId="47" xfId="0" applyNumberFormat="1" applyFont="1" applyFill="1" applyBorder="1" applyAlignment="1" applyProtection="1">
      <alignment horizontal="left" vertical="center"/>
      <protection hidden="1"/>
    </xf>
    <xf numFmtId="0" fontId="53" fillId="0" borderId="5" xfId="0" applyNumberFormat="1" applyFont="1" applyFill="1" applyBorder="1" applyAlignment="1" applyProtection="1">
      <alignment horizontal="left" vertical="center"/>
      <protection hidden="1"/>
    </xf>
    <xf numFmtId="0" fontId="24" fillId="0" borderId="31" xfId="0" applyNumberFormat="1" applyFont="1" applyFill="1" applyBorder="1" applyAlignment="1" applyProtection="1">
      <alignment horizontal="left" vertical="center" wrapText="1"/>
      <protection hidden="1"/>
    </xf>
    <xf numFmtId="0" fontId="24" fillId="0" borderId="1" xfId="0" applyNumberFormat="1" applyFont="1" applyFill="1" applyBorder="1" applyAlignment="1" applyProtection="1">
      <alignment horizontal="left" vertical="center" wrapText="1"/>
      <protection hidden="1"/>
    </xf>
    <xf numFmtId="0" fontId="53" fillId="0" borderId="109" xfId="0" applyNumberFormat="1" applyFont="1" applyFill="1" applyBorder="1" applyAlignment="1" applyProtection="1">
      <alignment horizontal="left" vertical="center"/>
      <protection hidden="1"/>
    </xf>
    <xf numFmtId="0" fontId="53" fillId="0" borderId="234" xfId="0" applyNumberFormat="1" applyFont="1" applyFill="1" applyBorder="1" applyAlignment="1" applyProtection="1">
      <alignment horizontal="left" vertical="center"/>
      <protection hidden="1"/>
    </xf>
    <xf numFmtId="0" fontId="53" fillId="6" borderId="92" xfId="0" applyNumberFormat="1" applyFont="1" applyFill="1" applyBorder="1" applyAlignment="1" applyProtection="1">
      <alignment horizontal="left" vertical="center"/>
      <protection hidden="1"/>
    </xf>
    <xf numFmtId="0" fontId="53" fillId="6" borderId="93" xfId="0" applyNumberFormat="1" applyFont="1" applyFill="1" applyBorder="1" applyAlignment="1" applyProtection="1">
      <alignment horizontal="left" vertical="center"/>
      <protection hidden="1"/>
    </xf>
    <xf numFmtId="0" fontId="24" fillId="6" borderId="5" xfId="0" applyNumberFormat="1" applyFont="1" applyFill="1" applyBorder="1" applyAlignment="1" applyProtection="1">
      <alignment horizontal="left" vertical="center"/>
      <protection hidden="1"/>
    </xf>
    <xf numFmtId="0" fontId="24" fillId="0" borderId="112" xfId="0" applyNumberFormat="1" applyFont="1" applyFill="1" applyBorder="1" applyAlignment="1" applyProtection="1">
      <alignment horizontal="left" vertical="center"/>
      <protection hidden="1"/>
    </xf>
    <xf numFmtId="0" fontId="24" fillId="0" borderId="109" xfId="0" applyNumberFormat="1" applyFont="1" applyFill="1" applyBorder="1" applyAlignment="1" applyProtection="1">
      <alignment horizontal="left" vertical="center"/>
      <protection hidden="1"/>
    </xf>
    <xf numFmtId="0" fontId="24" fillId="0" borderId="92" xfId="0" applyNumberFormat="1" applyFont="1" applyFill="1" applyBorder="1" applyAlignment="1" applyProtection="1">
      <alignment horizontal="left" vertical="center"/>
      <protection hidden="1"/>
    </xf>
    <xf numFmtId="0" fontId="24" fillId="0" borderId="93" xfId="0" applyNumberFormat="1" applyFont="1" applyFill="1" applyBorder="1" applyAlignment="1" applyProtection="1">
      <alignment horizontal="left" vertical="center"/>
      <protection hidden="1"/>
    </xf>
    <xf numFmtId="0" fontId="24" fillId="0" borderId="233" xfId="0" applyNumberFormat="1" applyFont="1" applyFill="1" applyBorder="1" applyAlignment="1" applyProtection="1">
      <alignment horizontal="left" vertical="center"/>
      <protection hidden="1"/>
    </xf>
    <xf numFmtId="0" fontId="24" fillId="0" borderId="68" xfId="0" applyNumberFormat="1" applyFont="1" applyFill="1" applyBorder="1" applyAlignment="1" applyProtection="1">
      <alignment horizontal="left" vertical="center"/>
      <protection hidden="1"/>
    </xf>
    <xf numFmtId="0" fontId="24" fillId="0" borderId="47" xfId="0" applyNumberFormat="1" applyFont="1" applyFill="1" applyBorder="1" applyAlignment="1" applyProtection="1">
      <alignment horizontal="center" vertical="center"/>
      <protection hidden="1"/>
    </xf>
    <xf numFmtId="0" fontId="24" fillId="0" borderId="5" xfId="0" applyNumberFormat="1" applyFont="1" applyFill="1" applyBorder="1" applyAlignment="1" applyProtection="1">
      <alignment horizontal="center" vertical="center"/>
      <protection hidden="1"/>
    </xf>
    <xf numFmtId="0" fontId="24" fillId="0" borderId="226" xfId="0" applyNumberFormat="1" applyFont="1" applyFill="1" applyBorder="1" applyAlignment="1" applyProtection="1">
      <alignment horizontal="left" vertical="center"/>
      <protection hidden="1"/>
    </xf>
    <xf numFmtId="0" fontId="24" fillId="0" borderId="227" xfId="0" applyNumberFormat="1" applyFont="1" applyFill="1" applyBorder="1" applyAlignment="1" applyProtection="1">
      <alignment horizontal="left" vertical="center"/>
      <protection hidden="1"/>
    </xf>
    <xf numFmtId="0" fontId="24" fillId="0" borderId="228" xfId="0" applyNumberFormat="1" applyFont="1" applyFill="1" applyBorder="1" applyAlignment="1" applyProtection="1">
      <alignment horizontal="left" vertical="center"/>
      <protection hidden="1"/>
    </xf>
    <xf numFmtId="0" fontId="27" fillId="0" borderId="0" xfId="12" applyFont="1" applyAlignment="1" applyProtection="1">
      <alignment horizontal="left" vertical="center"/>
      <protection hidden="1"/>
    </xf>
    <xf numFmtId="0" fontId="27" fillId="0" borderId="0" xfId="12" applyFont="1" applyAlignment="1" applyProtection="1">
      <alignment vertical="center" wrapText="1"/>
      <protection hidden="1"/>
    </xf>
    <xf numFmtId="0" fontId="24" fillId="0" borderId="0" xfId="12" applyFont="1" applyAlignment="1" applyProtection="1">
      <alignment vertical="center" wrapText="1"/>
      <protection hidden="1"/>
    </xf>
  </cellXfs>
  <cellStyles count="14">
    <cellStyle name="メモ 2" xfId="5" xr:uid="{00000000-0005-0000-0000-000000000000}"/>
    <cellStyle name="桁区切り" xfId="11" builtinId="6"/>
    <cellStyle name="桁区切り 2" xfId="13" xr:uid="{08D8AA5D-92B8-4898-9059-64F9A415BB17}"/>
    <cellStyle name="標準" xfId="0" builtinId="0"/>
    <cellStyle name="標準 2" xfId="6" xr:uid="{00000000-0005-0000-0000-000002000000}"/>
    <cellStyle name="標準 2 2" xfId="12" xr:uid="{937BB57D-E2C4-4D3B-BAFF-DA239AEEE82D}"/>
    <cellStyle name="標準 3" xfId="7" xr:uid="{00000000-0005-0000-0000-000003000000}"/>
    <cellStyle name="標準 3 2" xfId="8" xr:uid="{00000000-0005-0000-0000-000004000000}"/>
    <cellStyle name="標準 3 3" xfId="4" xr:uid="{00000000-0005-0000-0000-000005000000}"/>
    <cellStyle name="標準_資料５" xfId="3" xr:uid="{00000000-0005-0000-0000-000006000000}"/>
    <cellStyle name="標準_児童入所" xfId="10" xr:uid="{00000000-0005-0000-0000-000007000000}"/>
    <cellStyle name="標準_提出資料_保育所" xfId="1" xr:uid="{00000000-0005-0000-0000-000008000000}"/>
    <cellStyle name="標準_法人１" xfId="9" xr:uid="{00000000-0005-0000-0000-000009000000}"/>
    <cellStyle name="標準_民間保育所" xfId="2" xr:uid="{00000000-0005-0000-0000-00000A000000}"/>
  </cellStyles>
  <dxfs count="4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color rgb="FFFBF3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392024</xdr:colOff>
      <xdr:row>2</xdr:row>
      <xdr:rowOff>355531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565221"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20833" name="Check Box 1" hidden="1">
              <a:extLst>
                <a:ext uri="{63B3BB69-23CF-44E3-9099-C40C66FF867C}">
                  <a14:compatExt spid="_x0000_s120833"/>
                </a:ext>
                <a:ext uri="{FF2B5EF4-FFF2-40B4-BE49-F238E27FC236}">
                  <a16:creationId xmlns:a16="http://schemas.microsoft.com/office/drawing/2014/main" id="{00000000-0008-0000-0B00-00000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20834" name="Check Box 2" hidden="1">
              <a:extLst>
                <a:ext uri="{63B3BB69-23CF-44E3-9099-C40C66FF867C}">
                  <a14:compatExt spid="_x0000_s120834"/>
                </a:ext>
                <a:ext uri="{FF2B5EF4-FFF2-40B4-BE49-F238E27FC236}">
                  <a16:creationId xmlns:a16="http://schemas.microsoft.com/office/drawing/2014/main" id="{00000000-0008-0000-0B00-00000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20835" name="Check Box 3" hidden="1">
              <a:extLst>
                <a:ext uri="{63B3BB69-23CF-44E3-9099-C40C66FF867C}">
                  <a14:compatExt spid="_x0000_s120835"/>
                </a:ext>
                <a:ext uri="{FF2B5EF4-FFF2-40B4-BE49-F238E27FC236}">
                  <a16:creationId xmlns:a16="http://schemas.microsoft.com/office/drawing/2014/main" id="{00000000-0008-0000-0B00-00000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20836" name="Check Box 4" hidden="1">
              <a:extLst>
                <a:ext uri="{63B3BB69-23CF-44E3-9099-C40C66FF867C}">
                  <a14:compatExt spid="_x0000_s120836"/>
                </a:ext>
                <a:ext uri="{FF2B5EF4-FFF2-40B4-BE49-F238E27FC236}">
                  <a16:creationId xmlns:a16="http://schemas.microsoft.com/office/drawing/2014/main" id="{00000000-0008-0000-0B00-00000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20837" name="Check Box 5" hidden="1">
              <a:extLst>
                <a:ext uri="{63B3BB69-23CF-44E3-9099-C40C66FF867C}">
                  <a14:compatExt spid="_x0000_s120837"/>
                </a:ext>
                <a:ext uri="{FF2B5EF4-FFF2-40B4-BE49-F238E27FC236}">
                  <a16:creationId xmlns:a16="http://schemas.microsoft.com/office/drawing/2014/main" id="{00000000-0008-0000-0B00-00000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20838" name="Check Box 6" hidden="1">
              <a:extLst>
                <a:ext uri="{63B3BB69-23CF-44E3-9099-C40C66FF867C}">
                  <a14:compatExt spid="_x0000_s120838"/>
                </a:ext>
                <a:ext uri="{FF2B5EF4-FFF2-40B4-BE49-F238E27FC236}">
                  <a16:creationId xmlns:a16="http://schemas.microsoft.com/office/drawing/2014/main" id="{00000000-0008-0000-0B00-00000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20839" name="Check Box 7" hidden="1">
              <a:extLst>
                <a:ext uri="{63B3BB69-23CF-44E3-9099-C40C66FF867C}">
                  <a14:compatExt spid="_x0000_s120839"/>
                </a:ext>
                <a:ext uri="{FF2B5EF4-FFF2-40B4-BE49-F238E27FC236}">
                  <a16:creationId xmlns:a16="http://schemas.microsoft.com/office/drawing/2014/main" id="{00000000-0008-0000-0B00-00000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20840" name="Check Box 8" hidden="1">
              <a:extLst>
                <a:ext uri="{63B3BB69-23CF-44E3-9099-C40C66FF867C}">
                  <a14:compatExt spid="_x0000_s120840"/>
                </a:ext>
                <a:ext uri="{FF2B5EF4-FFF2-40B4-BE49-F238E27FC236}">
                  <a16:creationId xmlns:a16="http://schemas.microsoft.com/office/drawing/2014/main" id="{00000000-0008-0000-0B00-00000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20841" name="Check Box 9" hidden="1">
              <a:extLst>
                <a:ext uri="{63B3BB69-23CF-44E3-9099-C40C66FF867C}">
                  <a14:compatExt spid="_x0000_s120841"/>
                </a:ext>
                <a:ext uri="{FF2B5EF4-FFF2-40B4-BE49-F238E27FC236}">
                  <a16:creationId xmlns:a16="http://schemas.microsoft.com/office/drawing/2014/main" id="{00000000-0008-0000-0B00-000009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20842" name="Check Box 10" hidden="1">
              <a:extLst>
                <a:ext uri="{63B3BB69-23CF-44E3-9099-C40C66FF867C}">
                  <a14:compatExt spid="_x0000_s120842"/>
                </a:ext>
                <a:ext uri="{FF2B5EF4-FFF2-40B4-BE49-F238E27FC236}">
                  <a16:creationId xmlns:a16="http://schemas.microsoft.com/office/drawing/2014/main" id="{00000000-0008-0000-0B00-00000A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20843" name="Check Box 11" hidden="1">
              <a:extLst>
                <a:ext uri="{63B3BB69-23CF-44E3-9099-C40C66FF867C}">
                  <a14:compatExt spid="_x0000_s120843"/>
                </a:ext>
                <a:ext uri="{FF2B5EF4-FFF2-40B4-BE49-F238E27FC236}">
                  <a16:creationId xmlns:a16="http://schemas.microsoft.com/office/drawing/2014/main" id="{00000000-0008-0000-0B00-00000B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20844" name="Check Box 12" hidden="1">
              <a:extLst>
                <a:ext uri="{63B3BB69-23CF-44E3-9099-C40C66FF867C}">
                  <a14:compatExt spid="_x0000_s120844"/>
                </a:ext>
                <a:ext uri="{FF2B5EF4-FFF2-40B4-BE49-F238E27FC236}">
                  <a16:creationId xmlns:a16="http://schemas.microsoft.com/office/drawing/2014/main" id="{00000000-0008-0000-0B00-00000C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20845" name="Check Box 13" hidden="1">
              <a:extLst>
                <a:ext uri="{63B3BB69-23CF-44E3-9099-C40C66FF867C}">
                  <a14:compatExt spid="_x0000_s120845"/>
                </a:ext>
                <a:ext uri="{FF2B5EF4-FFF2-40B4-BE49-F238E27FC236}">
                  <a16:creationId xmlns:a16="http://schemas.microsoft.com/office/drawing/2014/main" id="{00000000-0008-0000-0B00-00000D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20846" name="Check Box 14" hidden="1">
              <a:extLst>
                <a:ext uri="{63B3BB69-23CF-44E3-9099-C40C66FF867C}">
                  <a14:compatExt spid="_x0000_s120846"/>
                </a:ext>
                <a:ext uri="{FF2B5EF4-FFF2-40B4-BE49-F238E27FC236}">
                  <a16:creationId xmlns:a16="http://schemas.microsoft.com/office/drawing/2014/main" id="{00000000-0008-0000-0B00-00000E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20847" name="Check Box 15" hidden="1">
              <a:extLst>
                <a:ext uri="{63B3BB69-23CF-44E3-9099-C40C66FF867C}">
                  <a14:compatExt spid="_x0000_s120847"/>
                </a:ext>
                <a:ext uri="{FF2B5EF4-FFF2-40B4-BE49-F238E27FC236}">
                  <a16:creationId xmlns:a16="http://schemas.microsoft.com/office/drawing/2014/main" id="{00000000-0008-0000-0B00-00000F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20848" name="Check Box 16" hidden="1">
              <a:extLst>
                <a:ext uri="{63B3BB69-23CF-44E3-9099-C40C66FF867C}">
                  <a14:compatExt spid="_x0000_s120848"/>
                </a:ext>
                <a:ext uri="{FF2B5EF4-FFF2-40B4-BE49-F238E27FC236}">
                  <a16:creationId xmlns:a16="http://schemas.microsoft.com/office/drawing/2014/main" id="{00000000-0008-0000-0B00-000010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20849" name="Check Box 17" hidden="1">
              <a:extLst>
                <a:ext uri="{63B3BB69-23CF-44E3-9099-C40C66FF867C}">
                  <a14:compatExt spid="_x0000_s120849"/>
                </a:ext>
                <a:ext uri="{FF2B5EF4-FFF2-40B4-BE49-F238E27FC236}">
                  <a16:creationId xmlns:a16="http://schemas.microsoft.com/office/drawing/2014/main" id="{00000000-0008-0000-0B00-00001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20850" name="Check Box 18" hidden="1">
              <a:extLst>
                <a:ext uri="{63B3BB69-23CF-44E3-9099-C40C66FF867C}">
                  <a14:compatExt spid="_x0000_s120850"/>
                </a:ext>
                <a:ext uri="{FF2B5EF4-FFF2-40B4-BE49-F238E27FC236}">
                  <a16:creationId xmlns:a16="http://schemas.microsoft.com/office/drawing/2014/main" id="{00000000-0008-0000-0B00-00001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20851" name="Check Box 19" hidden="1">
              <a:extLst>
                <a:ext uri="{63B3BB69-23CF-44E3-9099-C40C66FF867C}">
                  <a14:compatExt spid="_x0000_s120851"/>
                </a:ext>
                <a:ext uri="{FF2B5EF4-FFF2-40B4-BE49-F238E27FC236}">
                  <a16:creationId xmlns:a16="http://schemas.microsoft.com/office/drawing/2014/main" id="{00000000-0008-0000-0B00-00001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20852" name="Check Box 20" hidden="1">
              <a:extLst>
                <a:ext uri="{63B3BB69-23CF-44E3-9099-C40C66FF867C}">
                  <a14:compatExt spid="_x0000_s120852"/>
                </a:ext>
                <a:ext uri="{FF2B5EF4-FFF2-40B4-BE49-F238E27FC236}">
                  <a16:creationId xmlns:a16="http://schemas.microsoft.com/office/drawing/2014/main" id="{00000000-0008-0000-0B00-00001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20853" name="Check Box 21" hidden="1">
              <a:extLst>
                <a:ext uri="{63B3BB69-23CF-44E3-9099-C40C66FF867C}">
                  <a14:compatExt spid="_x0000_s120853"/>
                </a:ext>
                <a:ext uri="{FF2B5EF4-FFF2-40B4-BE49-F238E27FC236}">
                  <a16:creationId xmlns:a16="http://schemas.microsoft.com/office/drawing/2014/main" id="{00000000-0008-0000-0B00-00001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20854" name="Check Box 22" hidden="1">
              <a:extLst>
                <a:ext uri="{63B3BB69-23CF-44E3-9099-C40C66FF867C}">
                  <a14:compatExt spid="_x0000_s120854"/>
                </a:ext>
                <a:ext uri="{FF2B5EF4-FFF2-40B4-BE49-F238E27FC236}">
                  <a16:creationId xmlns:a16="http://schemas.microsoft.com/office/drawing/2014/main" id="{00000000-0008-0000-0B00-00001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20855" name="Check Box 23" hidden="1">
              <a:extLst>
                <a:ext uri="{63B3BB69-23CF-44E3-9099-C40C66FF867C}">
                  <a14:compatExt spid="_x0000_s120855"/>
                </a:ext>
                <a:ext uri="{FF2B5EF4-FFF2-40B4-BE49-F238E27FC236}">
                  <a16:creationId xmlns:a16="http://schemas.microsoft.com/office/drawing/2014/main" id="{00000000-0008-0000-0B00-00001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20856" name="Check Box 24" hidden="1">
              <a:extLst>
                <a:ext uri="{63B3BB69-23CF-44E3-9099-C40C66FF867C}">
                  <a14:compatExt spid="_x0000_s120856"/>
                </a:ext>
                <a:ext uri="{FF2B5EF4-FFF2-40B4-BE49-F238E27FC236}">
                  <a16:creationId xmlns:a16="http://schemas.microsoft.com/office/drawing/2014/main" id="{00000000-0008-0000-0B00-00001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20857" name="Check Box 25" hidden="1">
              <a:extLst>
                <a:ext uri="{63B3BB69-23CF-44E3-9099-C40C66FF867C}">
                  <a14:compatExt spid="_x0000_s120857"/>
                </a:ext>
                <a:ext uri="{FF2B5EF4-FFF2-40B4-BE49-F238E27FC236}">
                  <a16:creationId xmlns:a16="http://schemas.microsoft.com/office/drawing/2014/main" id="{00000000-0008-0000-0B00-000019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20858" name="Check Box 26" hidden="1">
              <a:extLst>
                <a:ext uri="{63B3BB69-23CF-44E3-9099-C40C66FF867C}">
                  <a14:compatExt spid="_x0000_s120858"/>
                </a:ext>
                <a:ext uri="{FF2B5EF4-FFF2-40B4-BE49-F238E27FC236}">
                  <a16:creationId xmlns:a16="http://schemas.microsoft.com/office/drawing/2014/main" id="{00000000-0008-0000-0B00-00001A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20859" name="Check Box 27" hidden="1">
              <a:extLst>
                <a:ext uri="{63B3BB69-23CF-44E3-9099-C40C66FF867C}">
                  <a14:compatExt spid="_x0000_s120859"/>
                </a:ext>
                <a:ext uri="{FF2B5EF4-FFF2-40B4-BE49-F238E27FC236}">
                  <a16:creationId xmlns:a16="http://schemas.microsoft.com/office/drawing/2014/main" id="{00000000-0008-0000-0B00-00001B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20860" name="Check Box 28" hidden="1">
              <a:extLst>
                <a:ext uri="{63B3BB69-23CF-44E3-9099-C40C66FF867C}">
                  <a14:compatExt spid="_x0000_s120860"/>
                </a:ext>
                <a:ext uri="{FF2B5EF4-FFF2-40B4-BE49-F238E27FC236}">
                  <a16:creationId xmlns:a16="http://schemas.microsoft.com/office/drawing/2014/main" id="{00000000-0008-0000-0B00-00001C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20861" name="Check Box 29" hidden="1">
              <a:extLst>
                <a:ext uri="{63B3BB69-23CF-44E3-9099-C40C66FF867C}">
                  <a14:compatExt spid="_x0000_s120861"/>
                </a:ext>
                <a:ext uri="{FF2B5EF4-FFF2-40B4-BE49-F238E27FC236}">
                  <a16:creationId xmlns:a16="http://schemas.microsoft.com/office/drawing/2014/main" id="{00000000-0008-0000-0B00-00001D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20862" name="Check Box 30" hidden="1">
              <a:extLst>
                <a:ext uri="{63B3BB69-23CF-44E3-9099-C40C66FF867C}">
                  <a14:compatExt spid="_x0000_s120862"/>
                </a:ext>
                <a:ext uri="{FF2B5EF4-FFF2-40B4-BE49-F238E27FC236}">
                  <a16:creationId xmlns:a16="http://schemas.microsoft.com/office/drawing/2014/main" id="{00000000-0008-0000-0B00-00001E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20863" name="Check Box 31" hidden="1">
              <a:extLst>
                <a:ext uri="{63B3BB69-23CF-44E3-9099-C40C66FF867C}">
                  <a14:compatExt spid="_x0000_s120863"/>
                </a:ext>
                <a:ext uri="{FF2B5EF4-FFF2-40B4-BE49-F238E27FC236}">
                  <a16:creationId xmlns:a16="http://schemas.microsoft.com/office/drawing/2014/main" id="{00000000-0008-0000-0B00-00001F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20864" name="Check Box 32" hidden="1">
              <a:extLst>
                <a:ext uri="{63B3BB69-23CF-44E3-9099-C40C66FF867C}">
                  <a14:compatExt spid="_x0000_s120864"/>
                </a:ext>
                <a:ext uri="{FF2B5EF4-FFF2-40B4-BE49-F238E27FC236}">
                  <a16:creationId xmlns:a16="http://schemas.microsoft.com/office/drawing/2014/main" id="{00000000-0008-0000-0B00-000020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20865" name="Check Box 33" hidden="1">
              <a:extLst>
                <a:ext uri="{63B3BB69-23CF-44E3-9099-C40C66FF867C}">
                  <a14:compatExt spid="_x0000_s120865"/>
                </a:ext>
                <a:ext uri="{FF2B5EF4-FFF2-40B4-BE49-F238E27FC236}">
                  <a16:creationId xmlns:a16="http://schemas.microsoft.com/office/drawing/2014/main" id="{00000000-0008-0000-0B00-00002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20866" name="Check Box 34" hidden="1">
              <a:extLst>
                <a:ext uri="{63B3BB69-23CF-44E3-9099-C40C66FF867C}">
                  <a14:compatExt spid="_x0000_s120866"/>
                </a:ext>
                <a:ext uri="{FF2B5EF4-FFF2-40B4-BE49-F238E27FC236}">
                  <a16:creationId xmlns:a16="http://schemas.microsoft.com/office/drawing/2014/main" id="{00000000-0008-0000-0B00-00002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20867" name="Check Box 35" hidden="1">
              <a:extLst>
                <a:ext uri="{63B3BB69-23CF-44E3-9099-C40C66FF867C}">
                  <a14:compatExt spid="_x0000_s120867"/>
                </a:ext>
                <a:ext uri="{FF2B5EF4-FFF2-40B4-BE49-F238E27FC236}">
                  <a16:creationId xmlns:a16="http://schemas.microsoft.com/office/drawing/2014/main" id="{00000000-0008-0000-0B00-00002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20868" name="Check Box 36" hidden="1">
              <a:extLst>
                <a:ext uri="{63B3BB69-23CF-44E3-9099-C40C66FF867C}">
                  <a14:compatExt spid="_x0000_s120868"/>
                </a:ext>
                <a:ext uri="{FF2B5EF4-FFF2-40B4-BE49-F238E27FC236}">
                  <a16:creationId xmlns:a16="http://schemas.microsoft.com/office/drawing/2014/main" id="{00000000-0008-0000-0B00-00002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0D00-000001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0D00-000002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29</xdr:row>
          <xdr:rowOff>0</xdr:rowOff>
        </xdr:from>
        <xdr:to>
          <xdr:col>22</xdr:col>
          <xdr:colOff>276225</xdr:colOff>
          <xdr:row>30</xdr:row>
          <xdr:rowOff>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0D00-000003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29</xdr:row>
          <xdr:rowOff>0</xdr:rowOff>
        </xdr:from>
        <xdr:to>
          <xdr:col>26</xdr:col>
          <xdr:colOff>276225</xdr:colOff>
          <xdr:row>30</xdr:row>
          <xdr:rowOff>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0D00-000004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9</xdr:row>
          <xdr:rowOff>238125</xdr:rowOff>
        </xdr:from>
        <xdr:to>
          <xdr:col>26</xdr:col>
          <xdr:colOff>304800</xdr:colOff>
          <xdr:row>11</xdr:row>
          <xdr:rowOff>0</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0D00-00000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238125</xdr:rowOff>
        </xdr:from>
        <xdr:to>
          <xdr:col>24</xdr:col>
          <xdr:colOff>304800</xdr:colOff>
          <xdr:row>12</xdr:row>
          <xdr:rowOff>0</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0D00-00000C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xdr:row>
          <xdr:rowOff>238125</xdr:rowOff>
        </xdr:from>
        <xdr:to>
          <xdr:col>24</xdr:col>
          <xdr:colOff>304800</xdr:colOff>
          <xdr:row>13</xdr:row>
          <xdr:rowOff>0</xdr:rowOff>
        </xdr:to>
        <xdr:sp macro="" textlink="">
          <xdr:nvSpPr>
            <xdr:cNvPr id="67597" name="Check Box 13" hidden="1">
              <a:extLst>
                <a:ext uri="{63B3BB69-23CF-44E3-9099-C40C66FF867C}">
                  <a14:compatExt spid="_x0000_s67597"/>
                </a:ext>
                <a:ext uri="{FF2B5EF4-FFF2-40B4-BE49-F238E27FC236}">
                  <a16:creationId xmlns:a16="http://schemas.microsoft.com/office/drawing/2014/main" id="{00000000-0008-0000-0D00-00000D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xdr:row>
          <xdr:rowOff>238125</xdr:rowOff>
        </xdr:from>
        <xdr:to>
          <xdr:col>24</xdr:col>
          <xdr:colOff>304800</xdr:colOff>
          <xdr:row>13</xdr:row>
          <xdr:rowOff>0</xdr:rowOff>
        </xdr:to>
        <xdr:sp macro="" textlink="">
          <xdr:nvSpPr>
            <xdr:cNvPr id="67598" name="Check Box 14" hidden="1">
              <a:extLst>
                <a:ext uri="{63B3BB69-23CF-44E3-9099-C40C66FF867C}">
                  <a14:compatExt spid="_x0000_s67598"/>
                </a:ext>
                <a:ext uri="{FF2B5EF4-FFF2-40B4-BE49-F238E27FC236}">
                  <a16:creationId xmlns:a16="http://schemas.microsoft.com/office/drawing/2014/main" id="{00000000-0008-0000-0D00-00000E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11</xdr:row>
          <xdr:rowOff>238125</xdr:rowOff>
        </xdr:from>
        <xdr:to>
          <xdr:col>32</xdr:col>
          <xdr:colOff>304800</xdr:colOff>
          <xdr:row>13</xdr:row>
          <xdr:rowOff>0</xdr:rowOff>
        </xdr:to>
        <xdr:sp macro="" textlink="">
          <xdr:nvSpPr>
            <xdr:cNvPr id="67606" name="Check Box 22" hidden="1">
              <a:extLst>
                <a:ext uri="{63B3BB69-23CF-44E3-9099-C40C66FF867C}">
                  <a14:compatExt spid="_x0000_s67606"/>
                </a:ext>
                <a:ext uri="{FF2B5EF4-FFF2-40B4-BE49-F238E27FC236}">
                  <a16:creationId xmlns:a16="http://schemas.microsoft.com/office/drawing/2014/main" id="{00000000-0008-0000-0D00-000016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xdr:row>
          <xdr:rowOff>238125</xdr:rowOff>
        </xdr:from>
        <xdr:to>
          <xdr:col>32</xdr:col>
          <xdr:colOff>304800</xdr:colOff>
          <xdr:row>14</xdr:row>
          <xdr:rowOff>0</xdr:rowOff>
        </xdr:to>
        <xdr:sp macro="" textlink="">
          <xdr:nvSpPr>
            <xdr:cNvPr id="67607" name="Check Box 23" hidden="1">
              <a:extLst>
                <a:ext uri="{63B3BB69-23CF-44E3-9099-C40C66FF867C}">
                  <a14:compatExt spid="_x0000_s67607"/>
                </a:ext>
                <a:ext uri="{FF2B5EF4-FFF2-40B4-BE49-F238E27FC236}">
                  <a16:creationId xmlns:a16="http://schemas.microsoft.com/office/drawing/2014/main" id="{00000000-0008-0000-0D00-000017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xdr:row>
          <xdr:rowOff>238125</xdr:rowOff>
        </xdr:from>
        <xdr:to>
          <xdr:col>32</xdr:col>
          <xdr:colOff>304800</xdr:colOff>
          <xdr:row>14</xdr:row>
          <xdr:rowOff>0</xdr:rowOff>
        </xdr:to>
        <xdr:sp macro="" textlink="">
          <xdr:nvSpPr>
            <xdr:cNvPr id="67608" name="Check Box 24" hidden="1">
              <a:extLst>
                <a:ext uri="{63B3BB69-23CF-44E3-9099-C40C66FF867C}">
                  <a14:compatExt spid="_x0000_s67608"/>
                </a:ext>
                <a:ext uri="{FF2B5EF4-FFF2-40B4-BE49-F238E27FC236}">
                  <a16:creationId xmlns:a16="http://schemas.microsoft.com/office/drawing/2014/main" id="{00000000-0008-0000-0D00-000018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13</xdr:row>
          <xdr:rowOff>104775</xdr:rowOff>
        </xdr:from>
        <xdr:to>
          <xdr:col>24</xdr:col>
          <xdr:colOff>304800</xdr:colOff>
          <xdr:row>14</xdr:row>
          <xdr:rowOff>104775</xdr:rowOff>
        </xdr:to>
        <xdr:sp macro="" textlink="">
          <xdr:nvSpPr>
            <xdr:cNvPr id="67609" name="Check Box 25" hidden="1">
              <a:extLst>
                <a:ext uri="{63B3BB69-23CF-44E3-9099-C40C66FF867C}">
                  <a14:compatExt spid="_x0000_s67609"/>
                </a:ext>
                <a:ext uri="{FF2B5EF4-FFF2-40B4-BE49-F238E27FC236}">
                  <a16:creationId xmlns:a16="http://schemas.microsoft.com/office/drawing/2014/main" id="{00000000-0008-0000-0D00-00001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9</xdr:row>
          <xdr:rowOff>238125</xdr:rowOff>
        </xdr:from>
        <xdr:to>
          <xdr:col>35</xdr:col>
          <xdr:colOff>304800</xdr:colOff>
          <xdr:row>11</xdr:row>
          <xdr:rowOff>0</xdr:rowOff>
        </xdr:to>
        <xdr:sp macro="" textlink="">
          <xdr:nvSpPr>
            <xdr:cNvPr id="67610" name="Check Box 26" hidden="1">
              <a:extLst>
                <a:ext uri="{63B3BB69-23CF-44E3-9099-C40C66FF867C}">
                  <a14:compatExt spid="_x0000_s67610"/>
                </a:ext>
                <a:ext uri="{FF2B5EF4-FFF2-40B4-BE49-F238E27FC236}">
                  <a16:creationId xmlns:a16="http://schemas.microsoft.com/office/drawing/2014/main" id="{00000000-0008-0000-0D00-00001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10</xdr:row>
          <xdr:rowOff>238125</xdr:rowOff>
        </xdr:from>
        <xdr:to>
          <xdr:col>32</xdr:col>
          <xdr:colOff>304800</xdr:colOff>
          <xdr:row>12</xdr:row>
          <xdr:rowOff>0</xdr:rowOff>
        </xdr:to>
        <xdr:sp macro="" textlink="">
          <xdr:nvSpPr>
            <xdr:cNvPr id="67613" name="Check Box 29" hidden="1">
              <a:extLst>
                <a:ext uri="{63B3BB69-23CF-44E3-9099-C40C66FF867C}">
                  <a14:compatExt spid="_x0000_s67613"/>
                </a:ext>
                <a:ext uri="{FF2B5EF4-FFF2-40B4-BE49-F238E27FC236}">
                  <a16:creationId xmlns:a16="http://schemas.microsoft.com/office/drawing/2014/main" id="{00000000-0008-0000-0D00-00001D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14</xdr:row>
          <xdr:rowOff>238125</xdr:rowOff>
        </xdr:from>
        <xdr:to>
          <xdr:col>26</xdr:col>
          <xdr:colOff>304800</xdr:colOff>
          <xdr:row>16</xdr:row>
          <xdr:rowOff>0</xdr:rowOff>
        </xdr:to>
        <xdr:sp macro="" textlink="">
          <xdr:nvSpPr>
            <xdr:cNvPr id="67615" name="Check Box 31" hidden="1">
              <a:extLst>
                <a:ext uri="{63B3BB69-23CF-44E3-9099-C40C66FF867C}">
                  <a14:compatExt spid="_x0000_s67615"/>
                </a:ext>
                <a:ext uri="{FF2B5EF4-FFF2-40B4-BE49-F238E27FC236}">
                  <a16:creationId xmlns:a16="http://schemas.microsoft.com/office/drawing/2014/main" id="{00000000-0008-0000-0D00-00001F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14</xdr:row>
          <xdr:rowOff>238125</xdr:rowOff>
        </xdr:from>
        <xdr:to>
          <xdr:col>35</xdr:col>
          <xdr:colOff>304800</xdr:colOff>
          <xdr:row>16</xdr:row>
          <xdr:rowOff>0</xdr:rowOff>
        </xdr:to>
        <xdr:sp macro="" textlink="">
          <xdr:nvSpPr>
            <xdr:cNvPr id="67616" name="Check Box 32" hidden="1">
              <a:extLst>
                <a:ext uri="{63B3BB69-23CF-44E3-9099-C40C66FF867C}">
                  <a14:compatExt spid="_x0000_s67616"/>
                </a:ext>
                <a:ext uri="{FF2B5EF4-FFF2-40B4-BE49-F238E27FC236}">
                  <a16:creationId xmlns:a16="http://schemas.microsoft.com/office/drawing/2014/main" id="{00000000-0008-0000-0D00-00002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17</xdr:row>
          <xdr:rowOff>133350</xdr:rowOff>
        </xdr:from>
        <xdr:to>
          <xdr:col>26</xdr:col>
          <xdr:colOff>314325</xdr:colOff>
          <xdr:row>18</xdr:row>
          <xdr:rowOff>123825</xdr:rowOff>
        </xdr:to>
        <xdr:sp macro="" textlink="">
          <xdr:nvSpPr>
            <xdr:cNvPr id="67621" name="Check Box 37" hidden="1">
              <a:extLst>
                <a:ext uri="{63B3BB69-23CF-44E3-9099-C40C66FF867C}">
                  <a14:compatExt spid="_x0000_s67621"/>
                </a:ext>
                <a:ext uri="{FF2B5EF4-FFF2-40B4-BE49-F238E27FC236}">
                  <a16:creationId xmlns:a16="http://schemas.microsoft.com/office/drawing/2014/main" id="{00000000-0008-0000-0D00-000025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17</xdr:row>
          <xdr:rowOff>133350</xdr:rowOff>
        </xdr:from>
        <xdr:to>
          <xdr:col>35</xdr:col>
          <xdr:colOff>304800</xdr:colOff>
          <xdr:row>18</xdr:row>
          <xdr:rowOff>123825</xdr:rowOff>
        </xdr:to>
        <xdr:sp macro="" textlink="">
          <xdr:nvSpPr>
            <xdr:cNvPr id="67625" name="Check Box 41" hidden="1">
              <a:extLst>
                <a:ext uri="{63B3BB69-23CF-44E3-9099-C40C66FF867C}">
                  <a14:compatExt spid="_x0000_s67625"/>
                </a:ext>
                <a:ext uri="{FF2B5EF4-FFF2-40B4-BE49-F238E27FC236}">
                  <a16:creationId xmlns:a16="http://schemas.microsoft.com/office/drawing/2014/main" id="{00000000-0008-0000-0D00-00002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15</xdr:row>
          <xdr:rowOff>238125</xdr:rowOff>
        </xdr:from>
        <xdr:to>
          <xdr:col>26</xdr:col>
          <xdr:colOff>304800</xdr:colOff>
          <xdr:row>17</xdr:row>
          <xdr:rowOff>0</xdr:rowOff>
        </xdr:to>
        <xdr:sp macro="" textlink="">
          <xdr:nvSpPr>
            <xdr:cNvPr id="67626" name="Check Box 42" hidden="1">
              <a:extLst>
                <a:ext uri="{63B3BB69-23CF-44E3-9099-C40C66FF867C}">
                  <a14:compatExt spid="_x0000_s67626"/>
                </a:ext>
                <a:ext uri="{FF2B5EF4-FFF2-40B4-BE49-F238E27FC236}">
                  <a16:creationId xmlns:a16="http://schemas.microsoft.com/office/drawing/2014/main" id="{00000000-0008-0000-0D00-00002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15</xdr:row>
          <xdr:rowOff>238125</xdr:rowOff>
        </xdr:from>
        <xdr:to>
          <xdr:col>35</xdr:col>
          <xdr:colOff>304800</xdr:colOff>
          <xdr:row>17</xdr:row>
          <xdr:rowOff>0</xdr:rowOff>
        </xdr:to>
        <xdr:sp macro="" textlink="">
          <xdr:nvSpPr>
            <xdr:cNvPr id="67627" name="Check Box 43" hidden="1">
              <a:extLst>
                <a:ext uri="{63B3BB69-23CF-44E3-9099-C40C66FF867C}">
                  <a14:compatExt spid="_x0000_s67627"/>
                </a:ext>
                <a:ext uri="{FF2B5EF4-FFF2-40B4-BE49-F238E27FC236}">
                  <a16:creationId xmlns:a16="http://schemas.microsoft.com/office/drawing/2014/main" id="{00000000-0008-0000-0D00-00002B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36</xdr:row>
          <xdr:rowOff>0</xdr:rowOff>
        </xdr:from>
        <xdr:to>
          <xdr:col>22</xdr:col>
          <xdr:colOff>276225</xdr:colOff>
          <xdr:row>37</xdr:row>
          <xdr:rowOff>0</xdr:rowOff>
        </xdr:to>
        <xdr:sp macro="" textlink="">
          <xdr:nvSpPr>
            <xdr:cNvPr id="67631" name="Check Box 47" hidden="1">
              <a:extLst>
                <a:ext uri="{63B3BB69-23CF-44E3-9099-C40C66FF867C}">
                  <a14:compatExt spid="_x0000_s67631"/>
                </a:ext>
                <a:ext uri="{FF2B5EF4-FFF2-40B4-BE49-F238E27FC236}">
                  <a16:creationId xmlns:a16="http://schemas.microsoft.com/office/drawing/2014/main" id="{00000000-0008-0000-0D00-00002F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36</xdr:row>
          <xdr:rowOff>0</xdr:rowOff>
        </xdr:from>
        <xdr:to>
          <xdr:col>26</xdr:col>
          <xdr:colOff>276225</xdr:colOff>
          <xdr:row>37</xdr:row>
          <xdr:rowOff>0</xdr:rowOff>
        </xdr:to>
        <xdr:sp macro="" textlink="">
          <xdr:nvSpPr>
            <xdr:cNvPr id="67632" name="Check Box 48" hidden="1">
              <a:extLst>
                <a:ext uri="{63B3BB69-23CF-44E3-9099-C40C66FF867C}">
                  <a14:compatExt spid="_x0000_s67632"/>
                </a:ext>
                <a:ext uri="{FF2B5EF4-FFF2-40B4-BE49-F238E27FC236}">
                  <a16:creationId xmlns:a16="http://schemas.microsoft.com/office/drawing/2014/main" id="{00000000-0008-0000-0D00-00003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5</xdr:row>
          <xdr:rowOff>9525</xdr:rowOff>
        </xdr:from>
        <xdr:to>
          <xdr:col>21</xdr:col>
          <xdr:colOff>285750</xdr:colOff>
          <xdr:row>6</xdr:row>
          <xdr:rowOff>0</xdr:rowOff>
        </xdr:to>
        <xdr:sp macro="" textlink="">
          <xdr:nvSpPr>
            <xdr:cNvPr id="67635" name="Check Box 51" hidden="1">
              <a:extLst>
                <a:ext uri="{63B3BB69-23CF-44E3-9099-C40C66FF867C}">
                  <a14:compatExt spid="_x0000_s67635"/>
                </a:ext>
                <a:ext uri="{FF2B5EF4-FFF2-40B4-BE49-F238E27FC236}">
                  <a16:creationId xmlns:a16="http://schemas.microsoft.com/office/drawing/2014/main" id="{00000000-0008-0000-0D00-000033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xdr:row>
          <xdr:rowOff>228600</xdr:rowOff>
        </xdr:from>
        <xdr:to>
          <xdr:col>21</xdr:col>
          <xdr:colOff>295275</xdr:colOff>
          <xdr:row>7</xdr:row>
          <xdr:rowOff>219075</xdr:rowOff>
        </xdr:to>
        <xdr:sp macro="" textlink="">
          <xdr:nvSpPr>
            <xdr:cNvPr id="67636" name="Check Box 52" hidden="1">
              <a:extLst>
                <a:ext uri="{63B3BB69-23CF-44E3-9099-C40C66FF867C}">
                  <a14:compatExt spid="_x0000_s67636"/>
                </a:ext>
                <a:ext uri="{FF2B5EF4-FFF2-40B4-BE49-F238E27FC236}">
                  <a16:creationId xmlns:a16="http://schemas.microsoft.com/office/drawing/2014/main" id="{00000000-0008-0000-0D00-000034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5</xdr:row>
          <xdr:rowOff>0</xdr:rowOff>
        </xdr:from>
        <xdr:to>
          <xdr:col>31</xdr:col>
          <xdr:colOff>285750</xdr:colOff>
          <xdr:row>6</xdr:row>
          <xdr:rowOff>0</xdr:rowOff>
        </xdr:to>
        <xdr:sp macro="" textlink="">
          <xdr:nvSpPr>
            <xdr:cNvPr id="67638" name="Check Box 54" hidden="1">
              <a:extLst>
                <a:ext uri="{63B3BB69-23CF-44E3-9099-C40C66FF867C}">
                  <a14:compatExt spid="_x0000_s67638"/>
                </a:ext>
                <a:ext uri="{FF2B5EF4-FFF2-40B4-BE49-F238E27FC236}">
                  <a16:creationId xmlns:a16="http://schemas.microsoft.com/office/drawing/2014/main" id="{00000000-0008-0000-0D00-000036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xdr:row>
          <xdr:rowOff>0</xdr:rowOff>
        </xdr:from>
        <xdr:to>
          <xdr:col>31</xdr:col>
          <xdr:colOff>295275</xdr:colOff>
          <xdr:row>4</xdr:row>
          <xdr:rowOff>0</xdr:rowOff>
        </xdr:to>
        <xdr:sp macro="" textlink="">
          <xdr:nvSpPr>
            <xdr:cNvPr id="67639" name="Check Box 55" hidden="1">
              <a:extLst>
                <a:ext uri="{63B3BB69-23CF-44E3-9099-C40C66FF867C}">
                  <a14:compatExt spid="_x0000_s67639"/>
                </a:ext>
                <a:ext uri="{FF2B5EF4-FFF2-40B4-BE49-F238E27FC236}">
                  <a16:creationId xmlns:a16="http://schemas.microsoft.com/office/drawing/2014/main" id="{00000000-0008-0000-0D00-000037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xdr:row>
          <xdr:rowOff>0</xdr:rowOff>
        </xdr:from>
        <xdr:to>
          <xdr:col>35</xdr:col>
          <xdr:colOff>304800</xdr:colOff>
          <xdr:row>4</xdr:row>
          <xdr:rowOff>9525</xdr:rowOff>
        </xdr:to>
        <xdr:sp macro="" textlink="">
          <xdr:nvSpPr>
            <xdr:cNvPr id="67640" name="Check Box 56" hidden="1">
              <a:extLst>
                <a:ext uri="{63B3BB69-23CF-44E3-9099-C40C66FF867C}">
                  <a14:compatExt spid="_x0000_s67640"/>
                </a:ext>
                <a:ext uri="{FF2B5EF4-FFF2-40B4-BE49-F238E27FC236}">
                  <a16:creationId xmlns:a16="http://schemas.microsoft.com/office/drawing/2014/main" id="{00000000-0008-0000-0D00-000038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6</xdr:row>
          <xdr:rowOff>9525</xdr:rowOff>
        </xdr:from>
        <xdr:to>
          <xdr:col>31</xdr:col>
          <xdr:colOff>295275</xdr:colOff>
          <xdr:row>7</xdr:row>
          <xdr:rowOff>9525</xdr:rowOff>
        </xdr:to>
        <xdr:sp macro="" textlink="">
          <xdr:nvSpPr>
            <xdr:cNvPr id="67641" name="Check Box 57" hidden="1">
              <a:extLst>
                <a:ext uri="{63B3BB69-23CF-44E3-9099-C40C66FF867C}">
                  <a14:compatExt spid="_x0000_s67641"/>
                </a:ext>
                <a:ext uri="{FF2B5EF4-FFF2-40B4-BE49-F238E27FC236}">
                  <a16:creationId xmlns:a16="http://schemas.microsoft.com/office/drawing/2014/main" id="{00000000-0008-0000-0D00-00003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4</xdr:row>
          <xdr:rowOff>9525</xdr:rowOff>
        </xdr:from>
        <xdr:to>
          <xdr:col>31</xdr:col>
          <xdr:colOff>285750</xdr:colOff>
          <xdr:row>5</xdr:row>
          <xdr:rowOff>9525</xdr:rowOff>
        </xdr:to>
        <xdr:sp macro="" textlink="">
          <xdr:nvSpPr>
            <xdr:cNvPr id="67642" name="Check Box 58" hidden="1">
              <a:extLst>
                <a:ext uri="{63B3BB69-23CF-44E3-9099-C40C66FF867C}">
                  <a14:compatExt spid="_x0000_s67642"/>
                </a:ext>
                <a:ext uri="{FF2B5EF4-FFF2-40B4-BE49-F238E27FC236}">
                  <a16:creationId xmlns:a16="http://schemas.microsoft.com/office/drawing/2014/main" id="{00000000-0008-0000-0D00-00003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xdr:row>
          <xdr:rowOff>238125</xdr:rowOff>
        </xdr:from>
        <xdr:to>
          <xdr:col>35</xdr:col>
          <xdr:colOff>304800</xdr:colOff>
          <xdr:row>5</xdr:row>
          <xdr:rowOff>0</xdr:rowOff>
        </xdr:to>
        <xdr:sp macro="" textlink="">
          <xdr:nvSpPr>
            <xdr:cNvPr id="67643" name="Check Box 59" hidden="1">
              <a:extLst>
                <a:ext uri="{63B3BB69-23CF-44E3-9099-C40C66FF867C}">
                  <a14:compatExt spid="_x0000_s67643"/>
                </a:ext>
                <a:ext uri="{FF2B5EF4-FFF2-40B4-BE49-F238E27FC236}">
                  <a16:creationId xmlns:a16="http://schemas.microsoft.com/office/drawing/2014/main" id="{00000000-0008-0000-0D00-00003B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6</xdr:row>
          <xdr:rowOff>9525</xdr:rowOff>
        </xdr:from>
        <xdr:to>
          <xdr:col>35</xdr:col>
          <xdr:colOff>304800</xdr:colOff>
          <xdr:row>7</xdr:row>
          <xdr:rowOff>9525</xdr:rowOff>
        </xdr:to>
        <xdr:sp macro="" textlink="">
          <xdr:nvSpPr>
            <xdr:cNvPr id="67644" name="Check Box 60" hidden="1">
              <a:extLst>
                <a:ext uri="{63B3BB69-23CF-44E3-9099-C40C66FF867C}">
                  <a14:compatExt spid="_x0000_s67644"/>
                </a:ext>
                <a:ext uri="{FF2B5EF4-FFF2-40B4-BE49-F238E27FC236}">
                  <a16:creationId xmlns:a16="http://schemas.microsoft.com/office/drawing/2014/main" id="{00000000-0008-0000-0D00-00003C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4</xdr:row>
          <xdr:rowOff>238125</xdr:rowOff>
        </xdr:from>
        <xdr:to>
          <xdr:col>35</xdr:col>
          <xdr:colOff>304800</xdr:colOff>
          <xdr:row>6</xdr:row>
          <xdr:rowOff>0</xdr:rowOff>
        </xdr:to>
        <xdr:sp macro="" textlink="">
          <xdr:nvSpPr>
            <xdr:cNvPr id="67648" name="Check Box 64" hidden="1">
              <a:extLst>
                <a:ext uri="{63B3BB69-23CF-44E3-9099-C40C66FF867C}">
                  <a14:compatExt spid="_x0000_s67648"/>
                </a:ext>
                <a:ext uri="{FF2B5EF4-FFF2-40B4-BE49-F238E27FC236}">
                  <a16:creationId xmlns:a16="http://schemas.microsoft.com/office/drawing/2014/main" id="{00000000-0008-0000-0D00-00004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xdr:row>
          <xdr:rowOff>228600</xdr:rowOff>
        </xdr:from>
        <xdr:to>
          <xdr:col>25</xdr:col>
          <xdr:colOff>266700</xdr:colOff>
          <xdr:row>19</xdr:row>
          <xdr:rowOff>228600</xdr:rowOff>
        </xdr:to>
        <xdr:sp macro="" textlink="">
          <xdr:nvSpPr>
            <xdr:cNvPr id="67649" name="Check Box 65" hidden="1">
              <a:extLst>
                <a:ext uri="{63B3BB69-23CF-44E3-9099-C40C66FF867C}">
                  <a14:compatExt spid="_x0000_s67649"/>
                </a:ext>
                <a:ext uri="{FF2B5EF4-FFF2-40B4-BE49-F238E27FC236}">
                  <a16:creationId xmlns:a16="http://schemas.microsoft.com/office/drawing/2014/main" id="{00000000-0008-0000-0D00-000041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19</xdr:row>
          <xdr:rowOff>9525</xdr:rowOff>
        </xdr:from>
        <xdr:to>
          <xdr:col>36</xdr:col>
          <xdr:colOff>304800</xdr:colOff>
          <xdr:row>20</xdr:row>
          <xdr:rowOff>9525</xdr:rowOff>
        </xdr:to>
        <xdr:sp macro="" textlink="">
          <xdr:nvSpPr>
            <xdr:cNvPr id="67650" name="Check Box 66" hidden="1">
              <a:extLst>
                <a:ext uri="{63B3BB69-23CF-44E3-9099-C40C66FF867C}">
                  <a14:compatExt spid="_x0000_s67650"/>
                </a:ext>
                <a:ext uri="{FF2B5EF4-FFF2-40B4-BE49-F238E27FC236}">
                  <a16:creationId xmlns:a16="http://schemas.microsoft.com/office/drawing/2014/main" id="{00000000-0008-0000-0D00-000042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66675</xdr:colOff>
          <xdr:row>2</xdr:row>
          <xdr:rowOff>0</xdr:rowOff>
        </xdr:from>
        <xdr:to>
          <xdr:col>37</xdr:col>
          <xdr:colOff>114300</xdr:colOff>
          <xdr:row>4</xdr:row>
          <xdr:rowOff>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E00-00000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2</xdr:row>
          <xdr:rowOff>0</xdr:rowOff>
        </xdr:from>
        <xdr:to>
          <xdr:col>40</xdr:col>
          <xdr:colOff>114300</xdr:colOff>
          <xdr:row>4</xdr:row>
          <xdr:rowOff>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E00-00000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95250</xdr:colOff>
          <xdr:row>2</xdr:row>
          <xdr:rowOff>114300</xdr:rowOff>
        </xdr:from>
        <xdr:to>
          <xdr:col>24</xdr:col>
          <xdr:colOff>9525</xdr:colOff>
          <xdr:row>3</xdr:row>
          <xdr:rowOff>114300</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0F00-000001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4</xdr:row>
          <xdr:rowOff>114300</xdr:rowOff>
        </xdr:from>
        <xdr:to>
          <xdr:col>24</xdr:col>
          <xdr:colOff>9525</xdr:colOff>
          <xdr:row>5</xdr:row>
          <xdr:rowOff>114300</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0F00-000002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13</xdr:row>
          <xdr:rowOff>0</xdr:rowOff>
        </xdr:from>
        <xdr:to>
          <xdr:col>26</xdr:col>
          <xdr:colOff>276225</xdr:colOff>
          <xdr:row>14</xdr:row>
          <xdr:rowOff>0</xdr:rowOff>
        </xdr:to>
        <xdr:sp macro="" textlink="">
          <xdr:nvSpPr>
            <xdr:cNvPr id="103427" name="Check Box 3" hidden="1">
              <a:extLst>
                <a:ext uri="{63B3BB69-23CF-44E3-9099-C40C66FF867C}">
                  <a14:compatExt spid="_x0000_s103427"/>
                </a:ext>
                <a:ext uri="{FF2B5EF4-FFF2-40B4-BE49-F238E27FC236}">
                  <a16:creationId xmlns:a16="http://schemas.microsoft.com/office/drawing/2014/main" id="{00000000-0008-0000-0F00-000003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03428" name="Check Box 4" hidden="1">
              <a:extLst>
                <a:ext uri="{63B3BB69-23CF-44E3-9099-C40C66FF867C}">
                  <a14:compatExt spid="_x0000_s103428"/>
                </a:ext>
                <a:ext uri="{FF2B5EF4-FFF2-40B4-BE49-F238E27FC236}">
                  <a16:creationId xmlns:a16="http://schemas.microsoft.com/office/drawing/2014/main" id="{00000000-0008-0000-0F00-000004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103429" name="Check Box 5" hidden="1">
              <a:extLst>
                <a:ext uri="{63B3BB69-23CF-44E3-9099-C40C66FF867C}">
                  <a14:compatExt spid="_x0000_s103429"/>
                </a:ext>
                <a:ext uri="{FF2B5EF4-FFF2-40B4-BE49-F238E27FC236}">
                  <a16:creationId xmlns:a16="http://schemas.microsoft.com/office/drawing/2014/main" id="{00000000-0008-0000-0F00-000005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16</xdr:row>
          <xdr:rowOff>0</xdr:rowOff>
        </xdr:from>
        <xdr:to>
          <xdr:col>26</xdr:col>
          <xdr:colOff>276225</xdr:colOff>
          <xdr:row>17</xdr:row>
          <xdr:rowOff>0</xdr:rowOff>
        </xdr:to>
        <xdr:sp macro="" textlink="">
          <xdr:nvSpPr>
            <xdr:cNvPr id="103430" name="Check Box 6" hidden="1">
              <a:extLst>
                <a:ext uri="{63B3BB69-23CF-44E3-9099-C40C66FF867C}">
                  <a14:compatExt spid="_x0000_s103430"/>
                </a:ext>
                <a:ext uri="{FF2B5EF4-FFF2-40B4-BE49-F238E27FC236}">
                  <a16:creationId xmlns:a16="http://schemas.microsoft.com/office/drawing/2014/main" id="{00000000-0008-0000-0F00-000006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18</xdr:row>
          <xdr:rowOff>0</xdr:rowOff>
        </xdr:from>
        <xdr:to>
          <xdr:col>26</xdr:col>
          <xdr:colOff>276225</xdr:colOff>
          <xdr:row>19</xdr:row>
          <xdr:rowOff>0</xdr:rowOff>
        </xdr:to>
        <xdr:sp macro="" textlink="">
          <xdr:nvSpPr>
            <xdr:cNvPr id="103431" name="Check Box 7" hidden="1">
              <a:extLst>
                <a:ext uri="{63B3BB69-23CF-44E3-9099-C40C66FF867C}">
                  <a14:compatExt spid="_x0000_s103431"/>
                </a:ext>
                <a:ext uri="{FF2B5EF4-FFF2-40B4-BE49-F238E27FC236}">
                  <a16:creationId xmlns:a16="http://schemas.microsoft.com/office/drawing/2014/main" id="{00000000-0008-0000-0F00-000007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19</xdr:row>
          <xdr:rowOff>0</xdr:rowOff>
        </xdr:from>
        <xdr:to>
          <xdr:col>26</xdr:col>
          <xdr:colOff>276225</xdr:colOff>
          <xdr:row>20</xdr:row>
          <xdr:rowOff>0</xdr:rowOff>
        </xdr:to>
        <xdr:sp macro="" textlink="">
          <xdr:nvSpPr>
            <xdr:cNvPr id="103432" name="Check Box 8" hidden="1">
              <a:extLst>
                <a:ext uri="{63B3BB69-23CF-44E3-9099-C40C66FF867C}">
                  <a14:compatExt spid="_x0000_s103432"/>
                </a:ext>
                <a:ext uri="{FF2B5EF4-FFF2-40B4-BE49-F238E27FC236}">
                  <a16:creationId xmlns:a16="http://schemas.microsoft.com/office/drawing/2014/main" id="{00000000-0008-0000-0F00-000008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20</xdr:row>
          <xdr:rowOff>0</xdr:rowOff>
        </xdr:from>
        <xdr:to>
          <xdr:col>26</xdr:col>
          <xdr:colOff>276225</xdr:colOff>
          <xdr:row>21</xdr:row>
          <xdr:rowOff>0</xdr:rowOff>
        </xdr:to>
        <xdr:sp macro="" textlink="">
          <xdr:nvSpPr>
            <xdr:cNvPr id="103433" name="Check Box 9" hidden="1">
              <a:extLst>
                <a:ext uri="{63B3BB69-23CF-44E3-9099-C40C66FF867C}">
                  <a14:compatExt spid="_x0000_s103433"/>
                </a:ext>
                <a:ext uri="{FF2B5EF4-FFF2-40B4-BE49-F238E27FC236}">
                  <a16:creationId xmlns:a16="http://schemas.microsoft.com/office/drawing/2014/main" id="{00000000-0008-0000-0F00-000009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03434" name="Check Box 10" hidden="1">
              <a:extLst>
                <a:ext uri="{63B3BB69-23CF-44E3-9099-C40C66FF867C}">
                  <a14:compatExt spid="_x0000_s103434"/>
                </a:ext>
                <a:ext uri="{FF2B5EF4-FFF2-40B4-BE49-F238E27FC236}">
                  <a16:creationId xmlns:a16="http://schemas.microsoft.com/office/drawing/2014/main" id="{00000000-0008-0000-0F00-00000A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23</xdr:row>
          <xdr:rowOff>0</xdr:rowOff>
        </xdr:from>
        <xdr:to>
          <xdr:col>26</xdr:col>
          <xdr:colOff>276225</xdr:colOff>
          <xdr:row>24</xdr:row>
          <xdr:rowOff>0</xdr:rowOff>
        </xdr:to>
        <xdr:sp macro="" textlink="">
          <xdr:nvSpPr>
            <xdr:cNvPr id="103435" name="Check Box 11" hidden="1">
              <a:extLst>
                <a:ext uri="{63B3BB69-23CF-44E3-9099-C40C66FF867C}">
                  <a14:compatExt spid="_x0000_s103435"/>
                </a:ext>
                <a:ext uri="{FF2B5EF4-FFF2-40B4-BE49-F238E27FC236}">
                  <a16:creationId xmlns:a16="http://schemas.microsoft.com/office/drawing/2014/main" id="{00000000-0008-0000-0F00-00000B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24</xdr:row>
          <xdr:rowOff>0</xdr:rowOff>
        </xdr:from>
        <xdr:to>
          <xdr:col>26</xdr:col>
          <xdr:colOff>276225</xdr:colOff>
          <xdr:row>25</xdr:row>
          <xdr:rowOff>0</xdr:rowOff>
        </xdr:to>
        <xdr:sp macro="" textlink="">
          <xdr:nvSpPr>
            <xdr:cNvPr id="103436" name="Check Box 12" hidden="1">
              <a:extLst>
                <a:ext uri="{63B3BB69-23CF-44E3-9099-C40C66FF867C}">
                  <a14:compatExt spid="_x0000_s103436"/>
                </a:ext>
                <a:ext uri="{FF2B5EF4-FFF2-40B4-BE49-F238E27FC236}">
                  <a16:creationId xmlns:a16="http://schemas.microsoft.com/office/drawing/2014/main" id="{00000000-0008-0000-0F00-00000C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03437" name="Check Box 13" hidden="1">
              <a:extLst>
                <a:ext uri="{63B3BB69-23CF-44E3-9099-C40C66FF867C}">
                  <a14:compatExt spid="_x0000_s103437"/>
                </a:ext>
                <a:ext uri="{FF2B5EF4-FFF2-40B4-BE49-F238E27FC236}">
                  <a16:creationId xmlns:a16="http://schemas.microsoft.com/office/drawing/2014/main" id="{00000000-0008-0000-0F00-00000D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27</xdr:row>
          <xdr:rowOff>0</xdr:rowOff>
        </xdr:from>
        <xdr:to>
          <xdr:col>26</xdr:col>
          <xdr:colOff>276225</xdr:colOff>
          <xdr:row>28</xdr:row>
          <xdr:rowOff>0</xdr:rowOff>
        </xdr:to>
        <xdr:sp macro="" textlink="">
          <xdr:nvSpPr>
            <xdr:cNvPr id="103438" name="Check Box 14" hidden="1">
              <a:extLst>
                <a:ext uri="{63B3BB69-23CF-44E3-9099-C40C66FF867C}">
                  <a14:compatExt spid="_x0000_s103438"/>
                </a:ext>
                <a:ext uri="{FF2B5EF4-FFF2-40B4-BE49-F238E27FC236}">
                  <a16:creationId xmlns:a16="http://schemas.microsoft.com/office/drawing/2014/main" id="{00000000-0008-0000-0F00-00000E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03439" name="Check Box 15" hidden="1">
              <a:extLst>
                <a:ext uri="{63B3BB69-23CF-44E3-9099-C40C66FF867C}">
                  <a14:compatExt spid="_x0000_s103439"/>
                </a:ext>
                <a:ext uri="{FF2B5EF4-FFF2-40B4-BE49-F238E27FC236}">
                  <a16:creationId xmlns:a16="http://schemas.microsoft.com/office/drawing/2014/main" id="{00000000-0008-0000-0F00-00000F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29</xdr:row>
          <xdr:rowOff>0</xdr:rowOff>
        </xdr:from>
        <xdr:to>
          <xdr:col>30</xdr:col>
          <xdr:colOff>276225</xdr:colOff>
          <xdr:row>30</xdr:row>
          <xdr:rowOff>0</xdr:rowOff>
        </xdr:to>
        <xdr:sp macro="" textlink="">
          <xdr:nvSpPr>
            <xdr:cNvPr id="103440" name="Check Box 16" hidden="1">
              <a:extLst>
                <a:ext uri="{63B3BB69-23CF-44E3-9099-C40C66FF867C}">
                  <a14:compatExt spid="_x0000_s103440"/>
                </a:ext>
                <a:ext uri="{FF2B5EF4-FFF2-40B4-BE49-F238E27FC236}">
                  <a16:creationId xmlns:a16="http://schemas.microsoft.com/office/drawing/2014/main" id="{00000000-0008-0000-0F00-000010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29</xdr:row>
          <xdr:rowOff>0</xdr:rowOff>
        </xdr:from>
        <xdr:to>
          <xdr:col>33</xdr:col>
          <xdr:colOff>276225</xdr:colOff>
          <xdr:row>30</xdr:row>
          <xdr:rowOff>0</xdr:rowOff>
        </xdr:to>
        <xdr:sp macro="" textlink="">
          <xdr:nvSpPr>
            <xdr:cNvPr id="103441" name="Check Box 17" hidden="1">
              <a:extLst>
                <a:ext uri="{63B3BB69-23CF-44E3-9099-C40C66FF867C}">
                  <a14:compatExt spid="_x0000_s103441"/>
                </a:ext>
                <a:ext uri="{FF2B5EF4-FFF2-40B4-BE49-F238E27FC236}">
                  <a16:creationId xmlns:a16="http://schemas.microsoft.com/office/drawing/2014/main" id="{00000000-0008-0000-0F00-000011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14</xdr:row>
          <xdr:rowOff>114300</xdr:rowOff>
        </xdr:from>
        <xdr:to>
          <xdr:col>24</xdr:col>
          <xdr:colOff>9525</xdr:colOff>
          <xdr:row>15</xdr:row>
          <xdr:rowOff>114300</xdr:rowOff>
        </xdr:to>
        <xdr:sp macro="" textlink="">
          <xdr:nvSpPr>
            <xdr:cNvPr id="103442" name="Check Box 18" hidden="1">
              <a:extLst>
                <a:ext uri="{63B3BB69-23CF-44E3-9099-C40C66FF867C}">
                  <a14:compatExt spid="_x0000_s103442"/>
                </a:ext>
                <a:ext uri="{FF2B5EF4-FFF2-40B4-BE49-F238E27FC236}">
                  <a16:creationId xmlns:a16="http://schemas.microsoft.com/office/drawing/2014/main" id="{00000000-0008-0000-0F00-000012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18</xdr:row>
          <xdr:rowOff>114300</xdr:rowOff>
        </xdr:from>
        <xdr:to>
          <xdr:col>24</xdr:col>
          <xdr:colOff>9525</xdr:colOff>
          <xdr:row>19</xdr:row>
          <xdr:rowOff>114300</xdr:rowOff>
        </xdr:to>
        <xdr:sp macro="" textlink="">
          <xdr:nvSpPr>
            <xdr:cNvPr id="103443" name="Check Box 19" hidden="1">
              <a:extLst>
                <a:ext uri="{63B3BB69-23CF-44E3-9099-C40C66FF867C}">
                  <a14:compatExt spid="_x0000_s103443"/>
                </a:ext>
                <a:ext uri="{FF2B5EF4-FFF2-40B4-BE49-F238E27FC236}">
                  <a16:creationId xmlns:a16="http://schemas.microsoft.com/office/drawing/2014/main" id="{00000000-0008-0000-0F00-000013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27</xdr:row>
          <xdr:rowOff>114300</xdr:rowOff>
        </xdr:from>
        <xdr:to>
          <xdr:col>24</xdr:col>
          <xdr:colOff>9525</xdr:colOff>
          <xdr:row>28</xdr:row>
          <xdr:rowOff>114300</xdr:rowOff>
        </xdr:to>
        <xdr:sp macro="" textlink="">
          <xdr:nvSpPr>
            <xdr:cNvPr id="103444" name="Check Box 20" hidden="1">
              <a:extLst>
                <a:ext uri="{63B3BB69-23CF-44E3-9099-C40C66FF867C}">
                  <a14:compatExt spid="_x0000_s103444"/>
                </a:ext>
                <a:ext uri="{FF2B5EF4-FFF2-40B4-BE49-F238E27FC236}">
                  <a16:creationId xmlns:a16="http://schemas.microsoft.com/office/drawing/2014/main" id="{00000000-0008-0000-0F00-000014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24</xdr:row>
          <xdr:rowOff>114300</xdr:rowOff>
        </xdr:from>
        <xdr:to>
          <xdr:col>24</xdr:col>
          <xdr:colOff>9525</xdr:colOff>
          <xdr:row>25</xdr:row>
          <xdr:rowOff>114300</xdr:rowOff>
        </xdr:to>
        <xdr:sp macro="" textlink="">
          <xdr:nvSpPr>
            <xdr:cNvPr id="103445" name="Check Box 21" hidden="1">
              <a:extLst>
                <a:ext uri="{63B3BB69-23CF-44E3-9099-C40C66FF867C}">
                  <a14:compatExt spid="_x0000_s103445"/>
                </a:ext>
                <a:ext uri="{FF2B5EF4-FFF2-40B4-BE49-F238E27FC236}">
                  <a16:creationId xmlns:a16="http://schemas.microsoft.com/office/drawing/2014/main" id="{00000000-0008-0000-0F00-000015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6</xdr:row>
          <xdr:rowOff>114300</xdr:rowOff>
        </xdr:from>
        <xdr:to>
          <xdr:col>24</xdr:col>
          <xdr:colOff>9525</xdr:colOff>
          <xdr:row>7</xdr:row>
          <xdr:rowOff>114300</xdr:rowOff>
        </xdr:to>
        <xdr:sp macro="" textlink="">
          <xdr:nvSpPr>
            <xdr:cNvPr id="103446" name="Check Box 22" hidden="1">
              <a:extLst>
                <a:ext uri="{63B3BB69-23CF-44E3-9099-C40C66FF867C}">
                  <a14:compatExt spid="_x0000_s103446"/>
                </a:ext>
                <a:ext uri="{FF2B5EF4-FFF2-40B4-BE49-F238E27FC236}">
                  <a16:creationId xmlns:a16="http://schemas.microsoft.com/office/drawing/2014/main" id="{00000000-0008-0000-0F00-000016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8</xdr:row>
          <xdr:rowOff>114300</xdr:rowOff>
        </xdr:from>
        <xdr:to>
          <xdr:col>24</xdr:col>
          <xdr:colOff>9525</xdr:colOff>
          <xdr:row>9</xdr:row>
          <xdr:rowOff>114300</xdr:rowOff>
        </xdr:to>
        <xdr:sp macro="" textlink="">
          <xdr:nvSpPr>
            <xdr:cNvPr id="103447" name="Check Box 23" hidden="1">
              <a:extLst>
                <a:ext uri="{63B3BB69-23CF-44E3-9099-C40C66FF867C}">
                  <a14:compatExt spid="_x0000_s103447"/>
                </a:ext>
                <a:ext uri="{FF2B5EF4-FFF2-40B4-BE49-F238E27FC236}">
                  <a16:creationId xmlns:a16="http://schemas.microsoft.com/office/drawing/2014/main" id="{00000000-0008-0000-0F00-000017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26</xdr:row>
          <xdr:rowOff>0</xdr:rowOff>
        </xdr:from>
        <xdr:to>
          <xdr:col>26</xdr:col>
          <xdr:colOff>276225</xdr:colOff>
          <xdr:row>27</xdr:row>
          <xdr:rowOff>0</xdr:rowOff>
        </xdr:to>
        <xdr:sp macro="" textlink="">
          <xdr:nvSpPr>
            <xdr:cNvPr id="103453" name="Check Box 29" hidden="1">
              <a:extLst>
                <a:ext uri="{63B3BB69-23CF-44E3-9099-C40C66FF867C}">
                  <a14:compatExt spid="_x0000_s103453"/>
                </a:ext>
                <a:ext uri="{FF2B5EF4-FFF2-40B4-BE49-F238E27FC236}">
                  <a16:creationId xmlns:a16="http://schemas.microsoft.com/office/drawing/2014/main" id="{00000000-0008-0000-0F00-00001D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95250</xdr:colOff>
          <xdr:row>2</xdr:row>
          <xdr:rowOff>114300</xdr:rowOff>
        </xdr:from>
        <xdr:to>
          <xdr:col>29</xdr:col>
          <xdr:colOff>0</xdr:colOff>
          <xdr:row>3</xdr:row>
          <xdr:rowOff>114300</xdr:rowOff>
        </xdr:to>
        <xdr:sp macro="" textlink="">
          <xdr:nvSpPr>
            <xdr:cNvPr id="111617" name="Check Box 1" hidden="1">
              <a:extLst>
                <a:ext uri="{63B3BB69-23CF-44E3-9099-C40C66FF867C}">
                  <a14:compatExt spid="_x0000_s111617"/>
                </a:ext>
                <a:ext uri="{FF2B5EF4-FFF2-40B4-BE49-F238E27FC236}">
                  <a16:creationId xmlns:a16="http://schemas.microsoft.com/office/drawing/2014/main" id="{00000000-0008-0000-1000-00000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0</xdr:colOff>
          <xdr:row>3</xdr:row>
          <xdr:rowOff>114300</xdr:rowOff>
        </xdr:to>
        <xdr:sp macro="" textlink="">
          <xdr:nvSpPr>
            <xdr:cNvPr id="111618" name="Check Box 2" hidden="1">
              <a:extLst>
                <a:ext uri="{63B3BB69-23CF-44E3-9099-C40C66FF867C}">
                  <a14:compatExt spid="_x0000_s111618"/>
                </a:ext>
                <a:ext uri="{FF2B5EF4-FFF2-40B4-BE49-F238E27FC236}">
                  <a16:creationId xmlns:a16="http://schemas.microsoft.com/office/drawing/2014/main" id="{00000000-0008-0000-1000-00000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114300</xdr:rowOff>
        </xdr:from>
        <xdr:to>
          <xdr:col>27</xdr:col>
          <xdr:colOff>0</xdr:colOff>
          <xdr:row>8</xdr:row>
          <xdr:rowOff>95250</xdr:rowOff>
        </xdr:to>
        <xdr:sp macro="" textlink="">
          <xdr:nvSpPr>
            <xdr:cNvPr id="111619" name="Check Box 3" hidden="1">
              <a:extLst>
                <a:ext uri="{63B3BB69-23CF-44E3-9099-C40C66FF867C}">
                  <a14:compatExt spid="_x0000_s111619"/>
                </a:ext>
                <a:ext uri="{FF2B5EF4-FFF2-40B4-BE49-F238E27FC236}">
                  <a16:creationId xmlns:a16="http://schemas.microsoft.com/office/drawing/2014/main" id="{00000000-0008-0000-1000-000003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7</xdr:row>
          <xdr:rowOff>114300</xdr:rowOff>
        </xdr:from>
        <xdr:to>
          <xdr:col>35</xdr:col>
          <xdr:colOff>0</xdr:colOff>
          <xdr:row>8</xdr:row>
          <xdr:rowOff>95250</xdr:rowOff>
        </xdr:to>
        <xdr:sp macro="" textlink="">
          <xdr:nvSpPr>
            <xdr:cNvPr id="111620" name="Check Box 4" hidden="1">
              <a:extLst>
                <a:ext uri="{63B3BB69-23CF-44E3-9099-C40C66FF867C}">
                  <a14:compatExt spid="_x0000_s111620"/>
                </a:ext>
                <a:ext uri="{FF2B5EF4-FFF2-40B4-BE49-F238E27FC236}">
                  <a16:creationId xmlns:a16="http://schemas.microsoft.com/office/drawing/2014/main" id="{00000000-0008-0000-1000-000004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11</xdr:row>
          <xdr:rowOff>114300</xdr:rowOff>
        </xdr:from>
        <xdr:to>
          <xdr:col>27</xdr:col>
          <xdr:colOff>0</xdr:colOff>
          <xdr:row>12</xdr:row>
          <xdr:rowOff>95250</xdr:rowOff>
        </xdr:to>
        <xdr:sp macro="" textlink="">
          <xdr:nvSpPr>
            <xdr:cNvPr id="111621" name="Check Box 5" hidden="1">
              <a:extLst>
                <a:ext uri="{63B3BB69-23CF-44E3-9099-C40C66FF867C}">
                  <a14:compatExt spid="_x0000_s111621"/>
                </a:ext>
                <a:ext uri="{FF2B5EF4-FFF2-40B4-BE49-F238E27FC236}">
                  <a16:creationId xmlns:a16="http://schemas.microsoft.com/office/drawing/2014/main" id="{00000000-0008-0000-1000-000005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11</xdr:row>
          <xdr:rowOff>114300</xdr:rowOff>
        </xdr:from>
        <xdr:to>
          <xdr:col>35</xdr:col>
          <xdr:colOff>0</xdr:colOff>
          <xdr:row>12</xdr:row>
          <xdr:rowOff>95250</xdr:rowOff>
        </xdr:to>
        <xdr:sp macro="" textlink="">
          <xdr:nvSpPr>
            <xdr:cNvPr id="111622" name="Check Box 6" hidden="1">
              <a:extLst>
                <a:ext uri="{63B3BB69-23CF-44E3-9099-C40C66FF867C}">
                  <a14:compatExt spid="_x0000_s111622"/>
                </a:ext>
                <a:ext uri="{FF2B5EF4-FFF2-40B4-BE49-F238E27FC236}">
                  <a16:creationId xmlns:a16="http://schemas.microsoft.com/office/drawing/2014/main" id="{00000000-0008-0000-1000-000006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0</xdr:colOff>
          <xdr:row>24</xdr:row>
          <xdr:rowOff>95250</xdr:rowOff>
        </xdr:to>
        <xdr:sp macro="" textlink="">
          <xdr:nvSpPr>
            <xdr:cNvPr id="111623" name="Check Box 7" hidden="1">
              <a:extLst>
                <a:ext uri="{63B3BB69-23CF-44E3-9099-C40C66FF867C}">
                  <a14:compatExt spid="_x0000_s111623"/>
                </a:ext>
                <a:ext uri="{FF2B5EF4-FFF2-40B4-BE49-F238E27FC236}">
                  <a16:creationId xmlns:a16="http://schemas.microsoft.com/office/drawing/2014/main" id="{00000000-0008-0000-1000-000007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23</xdr:row>
          <xdr:rowOff>114300</xdr:rowOff>
        </xdr:from>
        <xdr:to>
          <xdr:col>35</xdr:col>
          <xdr:colOff>0</xdr:colOff>
          <xdr:row>24</xdr:row>
          <xdr:rowOff>95250</xdr:rowOff>
        </xdr:to>
        <xdr:sp macro="" textlink="">
          <xdr:nvSpPr>
            <xdr:cNvPr id="111624" name="Check Box 8" hidden="1">
              <a:extLst>
                <a:ext uri="{63B3BB69-23CF-44E3-9099-C40C66FF867C}">
                  <a14:compatExt spid="_x0000_s111624"/>
                </a:ext>
                <a:ext uri="{FF2B5EF4-FFF2-40B4-BE49-F238E27FC236}">
                  <a16:creationId xmlns:a16="http://schemas.microsoft.com/office/drawing/2014/main" id="{00000000-0008-0000-1000-000008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31</xdr:row>
          <xdr:rowOff>114300</xdr:rowOff>
        </xdr:from>
        <xdr:to>
          <xdr:col>29</xdr:col>
          <xdr:colOff>0</xdr:colOff>
          <xdr:row>32</xdr:row>
          <xdr:rowOff>95250</xdr:rowOff>
        </xdr:to>
        <xdr:sp macro="" textlink="">
          <xdr:nvSpPr>
            <xdr:cNvPr id="111625" name="Check Box 9" hidden="1">
              <a:extLst>
                <a:ext uri="{63B3BB69-23CF-44E3-9099-C40C66FF867C}">
                  <a14:compatExt spid="_x0000_s111625"/>
                </a:ext>
                <a:ext uri="{FF2B5EF4-FFF2-40B4-BE49-F238E27FC236}">
                  <a16:creationId xmlns:a16="http://schemas.microsoft.com/office/drawing/2014/main" id="{00000000-0008-0000-1000-000009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31</xdr:row>
          <xdr:rowOff>114300</xdr:rowOff>
        </xdr:from>
        <xdr:to>
          <xdr:col>33</xdr:col>
          <xdr:colOff>0</xdr:colOff>
          <xdr:row>32</xdr:row>
          <xdr:rowOff>95250</xdr:rowOff>
        </xdr:to>
        <xdr:sp macro="" textlink="">
          <xdr:nvSpPr>
            <xdr:cNvPr id="111626" name="Check Box 10" hidden="1">
              <a:extLst>
                <a:ext uri="{63B3BB69-23CF-44E3-9099-C40C66FF867C}">
                  <a14:compatExt spid="_x0000_s111626"/>
                </a:ext>
                <a:ext uri="{FF2B5EF4-FFF2-40B4-BE49-F238E27FC236}">
                  <a16:creationId xmlns:a16="http://schemas.microsoft.com/office/drawing/2014/main" id="{00000000-0008-0000-1000-00000A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27</xdr:row>
          <xdr:rowOff>114300</xdr:rowOff>
        </xdr:from>
        <xdr:to>
          <xdr:col>11</xdr:col>
          <xdr:colOff>0</xdr:colOff>
          <xdr:row>28</xdr:row>
          <xdr:rowOff>95250</xdr:rowOff>
        </xdr:to>
        <xdr:sp macro="" textlink="">
          <xdr:nvSpPr>
            <xdr:cNvPr id="111629" name="Check Box 13" hidden="1">
              <a:extLst>
                <a:ext uri="{63B3BB69-23CF-44E3-9099-C40C66FF867C}">
                  <a14:compatExt spid="_x0000_s111629"/>
                </a:ext>
                <a:ext uri="{FF2B5EF4-FFF2-40B4-BE49-F238E27FC236}">
                  <a16:creationId xmlns:a16="http://schemas.microsoft.com/office/drawing/2014/main" id="{00000000-0008-0000-1000-00000D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27</xdr:row>
          <xdr:rowOff>114300</xdr:rowOff>
        </xdr:from>
        <xdr:to>
          <xdr:col>14</xdr:col>
          <xdr:colOff>0</xdr:colOff>
          <xdr:row>28</xdr:row>
          <xdr:rowOff>95250</xdr:rowOff>
        </xdr:to>
        <xdr:sp macro="" textlink="">
          <xdr:nvSpPr>
            <xdr:cNvPr id="111630" name="Check Box 14" hidden="1">
              <a:extLst>
                <a:ext uri="{63B3BB69-23CF-44E3-9099-C40C66FF867C}">
                  <a14:compatExt spid="_x0000_s111630"/>
                </a:ext>
                <a:ext uri="{FF2B5EF4-FFF2-40B4-BE49-F238E27FC236}">
                  <a16:creationId xmlns:a16="http://schemas.microsoft.com/office/drawing/2014/main" id="{00000000-0008-0000-1000-00000E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31</xdr:row>
          <xdr:rowOff>114300</xdr:rowOff>
        </xdr:from>
        <xdr:to>
          <xdr:col>11</xdr:col>
          <xdr:colOff>0</xdr:colOff>
          <xdr:row>32</xdr:row>
          <xdr:rowOff>95250</xdr:rowOff>
        </xdr:to>
        <xdr:sp macro="" textlink="">
          <xdr:nvSpPr>
            <xdr:cNvPr id="111633" name="Check Box 17" hidden="1">
              <a:extLst>
                <a:ext uri="{63B3BB69-23CF-44E3-9099-C40C66FF867C}">
                  <a14:compatExt spid="_x0000_s111633"/>
                </a:ext>
                <a:ext uri="{FF2B5EF4-FFF2-40B4-BE49-F238E27FC236}">
                  <a16:creationId xmlns:a16="http://schemas.microsoft.com/office/drawing/2014/main" id="{00000000-0008-0000-1000-00001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31</xdr:row>
          <xdr:rowOff>114300</xdr:rowOff>
        </xdr:from>
        <xdr:to>
          <xdr:col>14</xdr:col>
          <xdr:colOff>0</xdr:colOff>
          <xdr:row>32</xdr:row>
          <xdr:rowOff>95250</xdr:rowOff>
        </xdr:to>
        <xdr:sp macro="" textlink="">
          <xdr:nvSpPr>
            <xdr:cNvPr id="111634" name="Check Box 18" hidden="1">
              <a:extLst>
                <a:ext uri="{63B3BB69-23CF-44E3-9099-C40C66FF867C}">
                  <a14:compatExt spid="_x0000_s111634"/>
                </a:ext>
                <a:ext uri="{FF2B5EF4-FFF2-40B4-BE49-F238E27FC236}">
                  <a16:creationId xmlns:a16="http://schemas.microsoft.com/office/drawing/2014/main" id="{00000000-0008-0000-1000-00001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28575</xdr:rowOff>
        </xdr:from>
        <xdr:to>
          <xdr:col>8</xdr:col>
          <xdr:colOff>314325</xdr:colOff>
          <xdr:row>35</xdr:row>
          <xdr:rowOff>9525</xdr:rowOff>
        </xdr:to>
        <xdr:sp macro="" textlink="">
          <xdr:nvSpPr>
            <xdr:cNvPr id="111635" name="Check Box 19" hidden="1">
              <a:extLst>
                <a:ext uri="{63B3BB69-23CF-44E3-9099-C40C66FF867C}">
                  <a14:compatExt spid="_x0000_s111635"/>
                </a:ext>
                <a:ext uri="{FF2B5EF4-FFF2-40B4-BE49-F238E27FC236}">
                  <a16:creationId xmlns:a16="http://schemas.microsoft.com/office/drawing/2014/main" id="{00000000-0008-0000-1000-000013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34</xdr:row>
          <xdr:rowOff>28575</xdr:rowOff>
        </xdr:from>
        <xdr:to>
          <xdr:col>15</xdr:col>
          <xdr:colOff>304800</xdr:colOff>
          <xdr:row>35</xdr:row>
          <xdr:rowOff>9525</xdr:rowOff>
        </xdr:to>
        <xdr:sp macro="" textlink="">
          <xdr:nvSpPr>
            <xdr:cNvPr id="111636" name="Check Box 20" hidden="1">
              <a:extLst>
                <a:ext uri="{63B3BB69-23CF-44E3-9099-C40C66FF867C}">
                  <a14:compatExt spid="_x0000_s111636"/>
                </a:ext>
                <a:ext uri="{FF2B5EF4-FFF2-40B4-BE49-F238E27FC236}">
                  <a16:creationId xmlns:a16="http://schemas.microsoft.com/office/drawing/2014/main" id="{00000000-0008-0000-1000-000014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37</xdr:row>
          <xdr:rowOff>9525</xdr:rowOff>
        </xdr:from>
        <xdr:to>
          <xdr:col>11</xdr:col>
          <xdr:colOff>9525</xdr:colOff>
          <xdr:row>37</xdr:row>
          <xdr:rowOff>228600</xdr:rowOff>
        </xdr:to>
        <xdr:sp macro="" textlink="">
          <xdr:nvSpPr>
            <xdr:cNvPr id="111637" name="Check Box 21" hidden="1">
              <a:extLst>
                <a:ext uri="{63B3BB69-23CF-44E3-9099-C40C66FF867C}">
                  <a14:compatExt spid="_x0000_s111637"/>
                </a:ext>
                <a:ext uri="{FF2B5EF4-FFF2-40B4-BE49-F238E27FC236}">
                  <a16:creationId xmlns:a16="http://schemas.microsoft.com/office/drawing/2014/main" id="{00000000-0008-0000-1000-000015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37</xdr:row>
          <xdr:rowOff>19050</xdr:rowOff>
        </xdr:from>
        <xdr:to>
          <xdr:col>14</xdr:col>
          <xdr:colOff>0</xdr:colOff>
          <xdr:row>38</xdr:row>
          <xdr:rowOff>0</xdr:rowOff>
        </xdr:to>
        <xdr:sp macro="" textlink="">
          <xdr:nvSpPr>
            <xdr:cNvPr id="111638" name="Check Box 22" hidden="1">
              <a:extLst>
                <a:ext uri="{63B3BB69-23CF-44E3-9099-C40C66FF867C}">
                  <a14:compatExt spid="_x0000_s111638"/>
                </a:ext>
                <a:ext uri="{FF2B5EF4-FFF2-40B4-BE49-F238E27FC236}">
                  <a16:creationId xmlns:a16="http://schemas.microsoft.com/office/drawing/2014/main" id="{00000000-0008-0000-1000-000016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xdr:row>
          <xdr:rowOff>114300</xdr:rowOff>
        </xdr:from>
        <xdr:to>
          <xdr:col>10</xdr:col>
          <xdr:colOff>0</xdr:colOff>
          <xdr:row>4</xdr:row>
          <xdr:rowOff>95250</xdr:rowOff>
        </xdr:to>
        <xdr:sp macro="" textlink="">
          <xdr:nvSpPr>
            <xdr:cNvPr id="111639" name="Check Box 23" hidden="1">
              <a:extLst>
                <a:ext uri="{63B3BB69-23CF-44E3-9099-C40C66FF867C}">
                  <a14:compatExt spid="_x0000_s111639"/>
                </a:ext>
                <a:ext uri="{FF2B5EF4-FFF2-40B4-BE49-F238E27FC236}">
                  <a16:creationId xmlns:a16="http://schemas.microsoft.com/office/drawing/2014/main" id="{00000000-0008-0000-1000-000017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3</xdr:row>
          <xdr:rowOff>114300</xdr:rowOff>
        </xdr:from>
        <xdr:to>
          <xdr:col>13</xdr:col>
          <xdr:colOff>0</xdr:colOff>
          <xdr:row>4</xdr:row>
          <xdr:rowOff>95250</xdr:rowOff>
        </xdr:to>
        <xdr:sp macro="" textlink="">
          <xdr:nvSpPr>
            <xdr:cNvPr id="111640" name="Check Box 24" hidden="1">
              <a:extLst>
                <a:ext uri="{63B3BB69-23CF-44E3-9099-C40C66FF867C}">
                  <a14:compatExt spid="_x0000_s111640"/>
                </a:ext>
                <a:ext uri="{FF2B5EF4-FFF2-40B4-BE49-F238E27FC236}">
                  <a16:creationId xmlns:a16="http://schemas.microsoft.com/office/drawing/2014/main" id="{00000000-0008-0000-1000-000018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7</xdr:row>
          <xdr:rowOff>114300</xdr:rowOff>
        </xdr:from>
        <xdr:to>
          <xdr:col>8</xdr:col>
          <xdr:colOff>0</xdr:colOff>
          <xdr:row>8</xdr:row>
          <xdr:rowOff>95250</xdr:rowOff>
        </xdr:to>
        <xdr:sp macro="" textlink="">
          <xdr:nvSpPr>
            <xdr:cNvPr id="111641" name="Check Box 25" hidden="1">
              <a:extLst>
                <a:ext uri="{63B3BB69-23CF-44E3-9099-C40C66FF867C}">
                  <a14:compatExt spid="_x0000_s111641"/>
                </a:ext>
                <a:ext uri="{FF2B5EF4-FFF2-40B4-BE49-F238E27FC236}">
                  <a16:creationId xmlns:a16="http://schemas.microsoft.com/office/drawing/2014/main" id="{00000000-0008-0000-1000-000019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7</xdr:row>
          <xdr:rowOff>114300</xdr:rowOff>
        </xdr:from>
        <xdr:to>
          <xdr:col>15</xdr:col>
          <xdr:colOff>0</xdr:colOff>
          <xdr:row>8</xdr:row>
          <xdr:rowOff>95250</xdr:rowOff>
        </xdr:to>
        <xdr:sp macro="" textlink="">
          <xdr:nvSpPr>
            <xdr:cNvPr id="111642" name="Check Box 26" hidden="1">
              <a:extLst>
                <a:ext uri="{63B3BB69-23CF-44E3-9099-C40C66FF867C}">
                  <a14:compatExt spid="_x0000_s111642"/>
                </a:ext>
                <a:ext uri="{FF2B5EF4-FFF2-40B4-BE49-F238E27FC236}">
                  <a16:creationId xmlns:a16="http://schemas.microsoft.com/office/drawing/2014/main" id="{00000000-0008-0000-1000-00001A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238125</xdr:rowOff>
        </xdr:from>
        <xdr:to>
          <xdr:col>6</xdr:col>
          <xdr:colOff>304800</xdr:colOff>
          <xdr:row>10</xdr:row>
          <xdr:rowOff>0</xdr:rowOff>
        </xdr:to>
        <xdr:sp macro="" textlink="">
          <xdr:nvSpPr>
            <xdr:cNvPr id="111643" name="Check Box 27" hidden="1">
              <a:extLst>
                <a:ext uri="{63B3BB69-23CF-44E3-9099-C40C66FF867C}">
                  <a14:compatExt spid="_x0000_s111643"/>
                </a:ext>
                <a:ext uri="{FF2B5EF4-FFF2-40B4-BE49-F238E27FC236}">
                  <a16:creationId xmlns:a16="http://schemas.microsoft.com/office/drawing/2014/main" id="{00000000-0008-0000-1000-00001B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xdr:row>
          <xdr:rowOff>238125</xdr:rowOff>
        </xdr:from>
        <xdr:to>
          <xdr:col>6</xdr:col>
          <xdr:colOff>304800</xdr:colOff>
          <xdr:row>11</xdr:row>
          <xdr:rowOff>0</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1000-00001C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xdr:row>
          <xdr:rowOff>238125</xdr:rowOff>
        </xdr:from>
        <xdr:to>
          <xdr:col>10</xdr:col>
          <xdr:colOff>304800</xdr:colOff>
          <xdr:row>10</xdr:row>
          <xdr:rowOff>0</xdr:rowOff>
        </xdr:to>
        <xdr:sp macro="" textlink="">
          <xdr:nvSpPr>
            <xdr:cNvPr id="111645" name="Check Box 29" hidden="1">
              <a:extLst>
                <a:ext uri="{63B3BB69-23CF-44E3-9099-C40C66FF867C}">
                  <a14:compatExt spid="_x0000_s111645"/>
                </a:ext>
                <a:ext uri="{FF2B5EF4-FFF2-40B4-BE49-F238E27FC236}">
                  <a16:creationId xmlns:a16="http://schemas.microsoft.com/office/drawing/2014/main" id="{00000000-0008-0000-1000-00001D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238125</xdr:rowOff>
        </xdr:from>
        <xdr:to>
          <xdr:col>14</xdr:col>
          <xdr:colOff>304800</xdr:colOff>
          <xdr:row>10</xdr:row>
          <xdr:rowOff>0</xdr:rowOff>
        </xdr:to>
        <xdr:sp macro="" textlink="">
          <xdr:nvSpPr>
            <xdr:cNvPr id="111646" name="Check Box 30" hidden="1">
              <a:extLst>
                <a:ext uri="{63B3BB69-23CF-44E3-9099-C40C66FF867C}">
                  <a14:compatExt spid="_x0000_s111646"/>
                </a:ext>
                <a:ext uri="{FF2B5EF4-FFF2-40B4-BE49-F238E27FC236}">
                  <a16:creationId xmlns:a16="http://schemas.microsoft.com/office/drawing/2014/main" id="{00000000-0008-0000-1000-00001E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9</xdr:row>
          <xdr:rowOff>238125</xdr:rowOff>
        </xdr:from>
        <xdr:to>
          <xdr:col>10</xdr:col>
          <xdr:colOff>304800</xdr:colOff>
          <xdr:row>11</xdr:row>
          <xdr:rowOff>0</xdr:rowOff>
        </xdr:to>
        <xdr:sp macro="" textlink="">
          <xdr:nvSpPr>
            <xdr:cNvPr id="111647" name="Check Box 31" hidden="1">
              <a:extLst>
                <a:ext uri="{63B3BB69-23CF-44E3-9099-C40C66FF867C}">
                  <a14:compatExt spid="_x0000_s111647"/>
                </a:ext>
                <a:ext uri="{FF2B5EF4-FFF2-40B4-BE49-F238E27FC236}">
                  <a16:creationId xmlns:a16="http://schemas.microsoft.com/office/drawing/2014/main" id="{00000000-0008-0000-1000-00001F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9</xdr:row>
          <xdr:rowOff>238125</xdr:rowOff>
        </xdr:from>
        <xdr:to>
          <xdr:col>14</xdr:col>
          <xdr:colOff>304800</xdr:colOff>
          <xdr:row>11</xdr:row>
          <xdr:rowOff>0</xdr:rowOff>
        </xdr:to>
        <xdr:sp macro="" textlink="">
          <xdr:nvSpPr>
            <xdr:cNvPr id="111648" name="Check Box 32" hidden="1">
              <a:extLst>
                <a:ext uri="{63B3BB69-23CF-44E3-9099-C40C66FF867C}">
                  <a14:compatExt spid="_x0000_s111648"/>
                </a:ext>
                <a:ext uri="{FF2B5EF4-FFF2-40B4-BE49-F238E27FC236}">
                  <a16:creationId xmlns:a16="http://schemas.microsoft.com/office/drawing/2014/main" id="{00000000-0008-0000-1000-000020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xdr:row>
          <xdr:rowOff>238125</xdr:rowOff>
        </xdr:from>
        <xdr:to>
          <xdr:col>6</xdr:col>
          <xdr:colOff>304800</xdr:colOff>
          <xdr:row>12</xdr:row>
          <xdr:rowOff>0</xdr:rowOff>
        </xdr:to>
        <xdr:sp macro="" textlink="">
          <xdr:nvSpPr>
            <xdr:cNvPr id="111649" name="Check Box 33" hidden="1">
              <a:extLst>
                <a:ext uri="{63B3BB69-23CF-44E3-9099-C40C66FF867C}">
                  <a14:compatExt spid="_x0000_s111649"/>
                </a:ext>
                <a:ext uri="{FF2B5EF4-FFF2-40B4-BE49-F238E27FC236}">
                  <a16:creationId xmlns:a16="http://schemas.microsoft.com/office/drawing/2014/main" id="{00000000-0008-0000-1000-00002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10</xdr:row>
          <xdr:rowOff>238125</xdr:rowOff>
        </xdr:from>
        <xdr:to>
          <xdr:col>10</xdr:col>
          <xdr:colOff>304800</xdr:colOff>
          <xdr:row>12</xdr:row>
          <xdr:rowOff>0</xdr:rowOff>
        </xdr:to>
        <xdr:sp macro="" textlink="">
          <xdr:nvSpPr>
            <xdr:cNvPr id="111650" name="Check Box 34" hidden="1">
              <a:extLst>
                <a:ext uri="{63B3BB69-23CF-44E3-9099-C40C66FF867C}">
                  <a14:compatExt spid="_x0000_s111650"/>
                </a:ext>
                <a:ext uri="{FF2B5EF4-FFF2-40B4-BE49-F238E27FC236}">
                  <a16:creationId xmlns:a16="http://schemas.microsoft.com/office/drawing/2014/main" id="{00000000-0008-0000-1000-00002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1100-00000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1100-00000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1100-00000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1100-00000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1100-00000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1100-00000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1100-00000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1100-00000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1100-00000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1100-00000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106510" name="Check Box 14" hidden="1">
              <a:extLst>
                <a:ext uri="{63B3BB69-23CF-44E3-9099-C40C66FF867C}">
                  <a14:compatExt spid="_x0000_s106510"/>
                </a:ext>
                <a:ext uri="{FF2B5EF4-FFF2-40B4-BE49-F238E27FC236}">
                  <a16:creationId xmlns:a16="http://schemas.microsoft.com/office/drawing/2014/main" id="{00000000-0008-0000-1100-00000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106511" name="Check Box 15" hidden="1">
              <a:extLst>
                <a:ext uri="{63B3BB69-23CF-44E3-9099-C40C66FF867C}">
                  <a14:compatExt spid="_x0000_s106511"/>
                </a:ext>
                <a:ext uri="{FF2B5EF4-FFF2-40B4-BE49-F238E27FC236}">
                  <a16:creationId xmlns:a16="http://schemas.microsoft.com/office/drawing/2014/main" id="{00000000-0008-0000-1100-00000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1100-00001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1100-00001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1100-00001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1100-00001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1100-00001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1100-00001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106518" name="Check Box 22" hidden="1">
              <a:extLst>
                <a:ext uri="{63B3BB69-23CF-44E3-9099-C40C66FF867C}">
                  <a14:compatExt spid="_x0000_s106518"/>
                </a:ext>
                <a:ext uri="{FF2B5EF4-FFF2-40B4-BE49-F238E27FC236}">
                  <a16:creationId xmlns:a16="http://schemas.microsoft.com/office/drawing/2014/main" id="{00000000-0008-0000-1100-00001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106519" name="Check Box 23" hidden="1">
              <a:extLst>
                <a:ext uri="{63B3BB69-23CF-44E3-9099-C40C66FF867C}">
                  <a14:compatExt spid="_x0000_s106519"/>
                </a:ext>
                <a:ext uri="{FF2B5EF4-FFF2-40B4-BE49-F238E27FC236}">
                  <a16:creationId xmlns:a16="http://schemas.microsoft.com/office/drawing/2014/main" id="{00000000-0008-0000-1100-00001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106520" name="Check Box 24" hidden="1">
              <a:extLst>
                <a:ext uri="{63B3BB69-23CF-44E3-9099-C40C66FF867C}">
                  <a14:compatExt spid="_x0000_s106520"/>
                </a:ext>
                <a:ext uri="{FF2B5EF4-FFF2-40B4-BE49-F238E27FC236}">
                  <a16:creationId xmlns:a16="http://schemas.microsoft.com/office/drawing/2014/main" id="{00000000-0008-0000-1100-00001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106521" name="Check Box 25" hidden="1">
              <a:extLst>
                <a:ext uri="{63B3BB69-23CF-44E3-9099-C40C66FF867C}">
                  <a14:compatExt spid="_x0000_s106521"/>
                </a:ext>
                <a:ext uri="{FF2B5EF4-FFF2-40B4-BE49-F238E27FC236}">
                  <a16:creationId xmlns:a16="http://schemas.microsoft.com/office/drawing/2014/main" id="{00000000-0008-0000-1100-00001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106522" name="Check Box 26" hidden="1">
              <a:extLst>
                <a:ext uri="{63B3BB69-23CF-44E3-9099-C40C66FF867C}">
                  <a14:compatExt spid="_x0000_s106522"/>
                </a:ext>
                <a:ext uri="{FF2B5EF4-FFF2-40B4-BE49-F238E27FC236}">
                  <a16:creationId xmlns:a16="http://schemas.microsoft.com/office/drawing/2014/main" id="{00000000-0008-0000-1100-00001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257175</xdr:colOff>
          <xdr:row>11</xdr:row>
          <xdr:rowOff>0</xdr:rowOff>
        </xdr:to>
        <xdr:sp macro="" textlink="">
          <xdr:nvSpPr>
            <xdr:cNvPr id="106523" name="Check Box 27" hidden="1">
              <a:extLst>
                <a:ext uri="{63B3BB69-23CF-44E3-9099-C40C66FF867C}">
                  <a14:compatExt spid="_x0000_s106523"/>
                </a:ext>
                <a:ext uri="{FF2B5EF4-FFF2-40B4-BE49-F238E27FC236}">
                  <a16:creationId xmlns:a16="http://schemas.microsoft.com/office/drawing/2014/main" id="{00000000-0008-0000-1100-00001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106524" name="Check Box 28" hidden="1">
              <a:extLst>
                <a:ext uri="{63B3BB69-23CF-44E3-9099-C40C66FF867C}">
                  <a14:compatExt spid="_x0000_s106524"/>
                </a:ext>
                <a:ext uri="{FF2B5EF4-FFF2-40B4-BE49-F238E27FC236}">
                  <a16:creationId xmlns:a16="http://schemas.microsoft.com/office/drawing/2014/main" id="{00000000-0008-0000-1100-00001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257175</xdr:colOff>
          <xdr:row>11</xdr:row>
          <xdr:rowOff>0</xdr:rowOff>
        </xdr:to>
        <xdr:sp macro="" textlink="">
          <xdr:nvSpPr>
            <xdr:cNvPr id="106525" name="Check Box 29" hidden="1">
              <a:extLst>
                <a:ext uri="{63B3BB69-23CF-44E3-9099-C40C66FF867C}">
                  <a14:compatExt spid="_x0000_s106525"/>
                </a:ext>
                <a:ext uri="{FF2B5EF4-FFF2-40B4-BE49-F238E27FC236}">
                  <a16:creationId xmlns:a16="http://schemas.microsoft.com/office/drawing/2014/main" id="{00000000-0008-0000-1100-00001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11</xdr:row>
          <xdr:rowOff>238125</xdr:rowOff>
        </xdr:to>
        <xdr:sp macro="" textlink="">
          <xdr:nvSpPr>
            <xdr:cNvPr id="106526" name="Check Box 30" hidden="1">
              <a:extLst>
                <a:ext uri="{63B3BB69-23CF-44E3-9099-C40C66FF867C}">
                  <a14:compatExt spid="_x0000_s106526"/>
                </a:ext>
                <a:ext uri="{FF2B5EF4-FFF2-40B4-BE49-F238E27FC236}">
                  <a16:creationId xmlns:a16="http://schemas.microsoft.com/office/drawing/2014/main" id="{00000000-0008-0000-1100-00001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11</xdr:row>
          <xdr:rowOff>238125</xdr:rowOff>
        </xdr:to>
        <xdr:sp macro="" textlink="">
          <xdr:nvSpPr>
            <xdr:cNvPr id="106527" name="Check Box 31" hidden="1">
              <a:extLst>
                <a:ext uri="{63B3BB69-23CF-44E3-9099-C40C66FF867C}">
                  <a14:compatExt spid="_x0000_s106527"/>
                </a:ext>
                <a:ext uri="{FF2B5EF4-FFF2-40B4-BE49-F238E27FC236}">
                  <a16:creationId xmlns:a16="http://schemas.microsoft.com/office/drawing/2014/main" id="{00000000-0008-0000-1100-00001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11</xdr:row>
          <xdr:rowOff>238125</xdr:rowOff>
        </xdr:to>
        <xdr:sp macro="" textlink="">
          <xdr:nvSpPr>
            <xdr:cNvPr id="106528" name="Check Box 32" hidden="1">
              <a:extLst>
                <a:ext uri="{63B3BB69-23CF-44E3-9099-C40C66FF867C}">
                  <a14:compatExt spid="_x0000_s106528"/>
                </a:ext>
                <a:ext uri="{FF2B5EF4-FFF2-40B4-BE49-F238E27FC236}">
                  <a16:creationId xmlns:a16="http://schemas.microsoft.com/office/drawing/2014/main" id="{00000000-0008-0000-1100-00002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11</xdr:row>
          <xdr:rowOff>238125</xdr:rowOff>
        </xdr:to>
        <xdr:sp macro="" textlink="">
          <xdr:nvSpPr>
            <xdr:cNvPr id="106529" name="Check Box 33" hidden="1">
              <a:extLst>
                <a:ext uri="{63B3BB69-23CF-44E3-9099-C40C66FF867C}">
                  <a14:compatExt spid="_x0000_s106529"/>
                </a:ext>
                <a:ext uri="{FF2B5EF4-FFF2-40B4-BE49-F238E27FC236}">
                  <a16:creationId xmlns:a16="http://schemas.microsoft.com/office/drawing/2014/main" id="{00000000-0008-0000-1100-00002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11</xdr:row>
          <xdr:rowOff>238125</xdr:rowOff>
        </xdr:to>
        <xdr:sp macro="" textlink="">
          <xdr:nvSpPr>
            <xdr:cNvPr id="106530" name="Check Box 34" hidden="1">
              <a:extLst>
                <a:ext uri="{63B3BB69-23CF-44E3-9099-C40C66FF867C}">
                  <a14:compatExt spid="_x0000_s106530"/>
                </a:ext>
                <a:ext uri="{FF2B5EF4-FFF2-40B4-BE49-F238E27FC236}">
                  <a16:creationId xmlns:a16="http://schemas.microsoft.com/office/drawing/2014/main" id="{00000000-0008-0000-1100-00002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11</xdr:row>
          <xdr:rowOff>238125</xdr:rowOff>
        </xdr:to>
        <xdr:sp macro="" textlink="">
          <xdr:nvSpPr>
            <xdr:cNvPr id="106531" name="Check Box 35" hidden="1">
              <a:extLst>
                <a:ext uri="{63B3BB69-23CF-44E3-9099-C40C66FF867C}">
                  <a14:compatExt spid="_x0000_s106531"/>
                </a:ext>
                <a:ext uri="{FF2B5EF4-FFF2-40B4-BE49-F238E27FC236}">
                  <a16:creationId xmlns:a16="http://schemas.microsoft.com/office/drawing/2014/main" id="{00000000-0008-0000-1100-00002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11</xdr:row>
          <xdr:rowOff>238125</xdr:rowOff>
        </xdr:to>
        <xdr:sp macro="" textlink="">
          <xdr:nvSpPr>
            <xdr:cNvPr id="106532" name="Check Box 36" hidden="1">
              <a:extLst>
                <a:ext uri="{63B3BB69-23CF-44E3-9099-C40C66FF867C}">
                  <a14:compatExt spid="_x0000_s106532"/>
                </a:ext>
                <a:ext uri="{FF2B5EF4-FFF2-40B4-BE49-F238E27FC236}">
                  <a16:creationId xmlns:a16="http://schemas.microsoft.com/office/drawing/2014/main" id="{00000000-0008-0000-1100-00002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11</xdr:row>
          <xdr:rowOff>238125</xdr:rowOff>
        </xdr:to>
        <xdr:sp macro="" textlink="">
          <xdr:nvSpPr>
            <xdr:cNvPr id="106533" name="Check Box 37" hidden="1">
              <a:extLst>
                <a:ext uri="{63B3BB69-23CF-44E3-9099-C40C66FF867C}">
                  <a14:compatExt spid="_x0000_s106533"/>
                </a:ext>
                <a:ext uri="{FF2B5EF4-FFF2-40B4-BE49-F238E27FC236}">
                  <a16:creationId xmlns:a16="http://schemas.microsoft.com/office/drawing/2014/main" id="{00000000-0008-0000-1100-00002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11</xdr:row>
          <xdr:rowOff>238125</xdr:rowOff>
        </xdr:to>
        <xdr:sp macro="" textlink="">
          <xdr:nvSpPr>
            <xdr:cNvPr id="106534" name="Check Box 38" hidden="1">
              <a:extLst>
                <a:ext uri="{63B3BB69-23CF-44E3-9099-C40C66FF867C}">
                  <a14:compatExt spid="_x0000_s106534"/>
                </a:ext>
                <a:ext uri="{FF2B5EF4-FFF2-40B4-BE49-F238E27FC236}">
                  <a16:creationId xmlns:a16="http://schemas.microsoft.com/office/drawing/2014/main" id="{00000000-0008-0000-1100-00002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11</xdr:row>
          <xdr:rowOff>238125</xdr:rowOff>
        </xdr:to>
        <xdr:sp macro="" textlink="">
          <xdr:nvSpPr>
            <xdr:cNvPr id="106535" name="Check Box 39" hidden="1">
              <a:extLst>
                <a:ext uri="{63B3BB69-23CF-44E3-9099-C40C66FF867C}">
                  <a14:compatExt spid="_x0000_s106535"/>
                </a:ext>
                <a:ext uri="{FF2B5EF4-FFF2-40B4-BE49-F238E27FC236}">
                  <a16:creationId xmlns:a16="http://schemas.microsoft.com/office/drawing/2014/main" id="{00000000-0008-0000-1100-00002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11</xdr:row>
          <xdr:rowOff>238125</xdr:rowOff>
        </xdr:to>
        <xdr:sp macro="" textlink="">
          <xdr:nvSpPr>
            <xdr:cNvPr id="106536" name="Check Box 40" hidden="1">
              <a:extLst>
                <a:ext uri="{63B3BB69-23CF-44E3-9099-C40C66FF867C}">
                  <a14:compatExt spid="_x0000_s106536"/>
                </a:ext>
                <a:ext uri="{FF2B5EF4-FFF2-40B4-BE49-F238E27FC236}">
                  <a16:creationId xmlns:a16="http://schemas.microsoft.com/office/drawing/2014/main" id="{00000000-0008-0000-1100-00002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11</xdr:row>
          <xdr:rowOff>238125</xdr:rowOff>
        </xdr:to>
        <xdr:sp macro="" textlink="">
          <xdr:nvSpPr>
            <xdr:cNvPr id="106537" name="Check Box 41" hidden="1">
              <a:extLst>
                <a:ext uri="{63B3BB69-23CF-44E3-9099-C40C66FF867C}">
                  <a14:compatExt spid="_x0000_s106537"/>
                </a:ext>
                <a:ext uri="{FF2B5EF4-FFF2-40B4-BE49-F238E27FC236}">
                  <a16:creationId xmlns:a16="http://schemas.microsoft.com/office/drawing/2014/main" id="{00000000-0008-0000-1100-00002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11</xdr:row>
          <xdr:rowOff>238125</xdr:rowOff>
        </xdr:to>
        <xdr:sp macro="" textlink="">
          <xdr:nvSpPr>
            <xdr:cNvPr id="106538" name="Check Box 42" hidden="1">
              <a:extLst>
                <a:ext uri="{63B3BB69-23CF-44E3-9099-C40C66FF867C}">
                  <a14:compatExt spid="_x0000_s106538"/>
                </a:ext>
                <a:ext uri="{FF2B5EF4-FFF2-40B4-BE49-F238E27FC236}">
                  <a16:creationId xmlns:a16="http://schemas.microsoft.com/office/drawing/2014/main" id="{00000000-0008-0000-1100-00002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11</xdr:row>
          <xdr:rowOff>238125</xdr:rowOff>
        </xdr:to>
        <xdr:sp macro="" textlink="">
          <xdr:nvSpPr>
            <xdr:cNvPr id="106539" name="Check Box 43" hidden="1">
              <a:extLst>
                <a:ext uri="{63B3BB69-23CF-44E3-9099-C40C66FF867C}">
                  <a14:compatExt spid="_x0000_s106539"/>
                </a:ext>
                <a:ext uri="{FF2B5EF4-FFF2-40B4-BE49-F238E27FC236}">
                  <a16:creationId xmlns:a16="http://schemas.microsoft.com/office/drawing/2014/main" id="{00000000-0008-0000-1100-00002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11</xdr:row>
          <xdr:rowOff>238125</xdr:rowOff>
        </xdr:to>
        <xdr:sp macro="" textlink="">
          <xdr:nvSpPr>
            <xdr:cNvPr id="106540" name="Check Box 44" hidden="1">
              <a:extLst>
                <a:ext uri="{63B3BB69-23CF-44E3-9099-C40C66FF867C}">
                  <a14:compatExt spid="_x0000_s106540"/>
                </a:ext>
                <a:ext uri="{FF2B5EF4-FFF2-40B4-BE49-F238E27FC236}">
                  <a16:creationId xmlns:a16="http://schemas.microsoft.com/office/drawing/2014/main" id="{00000000-0008-0000-1100-00002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11</xdr:row>
          <xdr:rowOff>238125</xdr:rowOff>
        </xdr:to>
        <xdr:sp macro="" textlink="">
          <xdr:nvSpPr>
            <xdr:cNvPr id="106541" name="Check Box 45" hidden="1">
              <a:extLst>
                <a:ext uri="{63B3BB69-23CF-44E3-9099-C40C66FF867C}">
                  <a14:compatExt spid="_x0000_s106541"/>
                </a:ext>
                <a:ext uri="{FF2B5EF4-FFF2-40B4-BE49-F238E27FC236}">
                  <a16:creationId xmlns:a16="http://schemas.microsoft.com/office/drawing/2014/main" id="{00000000-0008-0000-1100-00002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11</xdr:row>
          <xdr:rowOff>238125</xdr:rowOff>
        </xdr:to>
        <xdr:sp macro="" textlink="">
          <xdr:nvSpPr>
            <xdr:cNvPr id="106542" name="Check Box 46" hidden="1">
              <a:extLst>
                <a:ext uri="{63B3BB69-23CF-44E3-9099-C40C66FF867C}">
                  <a14:compatExt spid="_x0000_s106542"/>
                </a:ext>
                <a:ext uri="{FF2B5EF4-FFF2-40B4-BE49-F238E27FC236}">
                  <a16:creationId xmlns:a16="http://schemas.microsoft.com/office/drawing/2014/main" id="{00000000-0008-0000-1100-00002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257175</xdr:colOff>
          <xdr:row>11</xdr:row>
          <xdr:rowOff>238125</xdr:rowOff>
        </xdr:to>
        <xdr:sp macro="" textlink="">
          <xdr:nvSpPr>
            <xdr:cNvPr id="106543" name="Check Box 47" hidden="1">
              <a:extLst>
                <a:ext uri="{63B3BB69-23CF-44E3-9099-C40C66FF867C}">
                  <a14:compatExt spid="_x0000_s106543"/>
                </a:ext>
                <a:ext uri="{FF2B5EF4-FFF2-40B4-BE49-F238E27FC236}">
                  <a16:creationId xmlns:a16="http://schemas.microsoft.com/office/drawing/2014/main" id="{00000000-0008-0000-1100-00002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11</xdr:row>
          <xdr:rowOff>238125</xdr:rowOff>
        </xdr:to>
        <xdr:sp macro="" textlink="">
          <xdr:nvSpPr>
            <xdr:cNvPr id="106544" name="Check Box 48" hidden="1">
              <a:extLst>
                <a:ext uri="{63B3BB69-23CF-44E3-9099-C40C66FF867C}">
                  <a14:compatExt spid="_x0000_s106544"/>
                </a:ext>
                <a:ext uri="{FF2B5EF4-FFF2-40B4-BE49-F238E27FC236}">
                  <a16:creationId xmlns:a16="http://schemas.microsoft.com/office/drawing/2014/main" id="{00000000-0008-0000-1100-00003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257175</xdr:colOff>
          <xdr:row>11</xdr:row>
          <xdr:rowOff>238125</xdr:rowOff>
        </xdr:to>
        <xdr:sp macro="" textlink="">
          <xdr:nvSpPr>
            <xdr:cNvPr id="106545" name="Check Box 49" hidden="1">
              <a:extLst>
                <a:ext uri="{63B3BB69-23CF-44E3-9099-C40C66FF867C}">
                  <a14:compatExt spid="_x0000_s106545"/>
                </a:ext>
                <a:ext uri="{FF2B5EF4-FFF2-40B4-BE49-F238E27FC236}">
                  <a16:creationId xmlns:a16="http://schemas.microsoft.com/office/drawing/2014/main" id="{00000000-0008-0000-1100-00003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106546" name="Check Box 50" hidden="1">
              <a:extLst>
                <a:ext uri="{63B3BB69-23CF-44E3-9099-C40C66FF867C}">
                  <a14:compatExt spid="_x0000_s106546"/>
                </a:ext>
                <a:ext uri="{FF2B5EF4-FFF2-40B4-BE49-F238E27FC236}">
                  <a16:creationId xmlns:a16="http://schemas.microsoft.com/office/drawing/2014/main" id="{00000000-0008-0000-1100-00003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106547" name="Check Box 51" hidden="1">
              <a:extLst>
                <a:ext uri="{63B3BB69-23CF-44E3-9099-C40C66FF867C}">
                  <a14:compatExt spid="_x0000_s106547"/>
                </a:ext>
                <a:ext uri="{FF2B5EF4-FFF2-40B4-BE49-F238E27FC236}">
                  <a16:creationId xmlns:a16="http://schemas.microsoft.com/office/drawing/2014/main" id="{00000000-0008-0000-1100-00003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104775</xdr:rowOff>
        </xdr:to>
        <xdr:sp macro="" textlink="">
          <xdr:nvSpPr>
            <xdr:cNvPr id="106548" name="Check Box 52" hidden="1">
              <a:extLst>
                <a:ext uri="{63B3BB69-23CF-44E3-9099-C40C66FF867C}">
                  <a14:compatExt spid="_x0000_s106548"/>
                </a:ext>
                <a:ext uri="{FF2B5EF4-FFF2-40B4-BE49-F238E27FC236}">
                  <a16:creationId xmlns:a16="http://schemas.microsoft.com/office/drawing/2014/main" id="{00000000-0008-0000-1100-00003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114300</xdr:rowOff>
        </xdr:to>
        <xdr:sp macro="" textlink="">
          <xdr:nvSpPr>
            <xdr:cNvPr id="106549" name="Check Box 53" hidden="1">
              <a:extLst>
                <a:ext uri="{63B3BB69-23CF-44E3-9099-C40C66FF867C}">
                  <a14:compatExt spid="_x0000_s106549"/>
                </a:ext>
                <a:ext uri="{FF2B5EF4-FFF2-40B4-BE49-F238E27FC236}">
                  <a16:creationId xmlns:a16="http://schemas.microsoft.com/office/drawing/2014/main" id="{00000000-0008-0000-1100-00003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106550" name="Check Box 54" hidden="1">
              <a:extLst>
                <a:ext uri="{63B3BB69-23CF-44E3-9099-C40C66FF867C}">
                  <a14:compatExt spid="_x0000_s106550"/>
                </a:ext>
                <a:ext uri="{FF2B5EF4-FFF2-40B4-BE49-F238E27FC236}">
                  <a16:creationId xmlns:a16="http://schemas.microsoft.com/office/drawing/2014/main" id="{00000000-0008-0000-1100-00003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95250</xdr:colOff>
          <xdr:row>1</xdr:row>
          <xdr:rowOff>114300</xdr:rowOff>
        </xdr:from>
        <xdr:to>
          <xdr:col>19</xdr:col>
          <xdr:colOff>0</xdr:colOff>
          <xdr:row>2</xdr:row>
          <xdr:rowOff>104775</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1200-000001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xdr:row>
          <xdr:rowOff>114300</xdr:rowOff>
        </xdr:from>
        <xdr:to>
          <xdr:col>22</xdr:col>
          <xdr:colOff>0</xdr:colOff>
          <xdr:row>2</xdr:row>
          <xdr:rowOff>104775</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1200-000002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3</xdr:row>
          <xdr:rowOff>114300</xdr:rowOff>
        </xdr:from>
        <xdr:to>
          <xdr:col>19</xdr:col>
          <xdr:colOff>0</xdr:colOff>
          <xdr:row>4</xdr:row>
          <xdr:rowOff>104775</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1200-00000B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xdr:row>
          <xdr:rowOff>114300</xdr:rowOff>
        </xdr:from>
        <xdr:to>
          <xdr:col>22</xdr:col>
          <xdr:colOff>0</xdr:colOff>
          <xdr:row>4</xdr:row>
          <xdr:rowOff>104775</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1200-00000C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5</xdr:row>
          <xdr:rowOff>114300</xdr:rowOff>
        </xdr:from>
        <xdr:to>
          <xdr:col>19</xdr:col>
          <xdr:colOff>0</xdr:colOff>
          <xdr:row>6</xdr:row>
          <xdr:rowOff>104775</xdr:rowOff>
        </xdr:to>
        <xdr:sp macro="" textlink="">
          <xdr:nvSpPr>
            <xdr:cNvPr id="107533" name="Check Box 13" hidden="1">
              <a:extLst>
                <a:ext uri="{63B3BB69-23CF-44E3-9099-C40C66FF867C}">
                  <a14:compatExt spid="_x0000_s107533"/>
                </a:ext>
                <a:ext uri="{FF2B5EF4-FFF2-40B4-BE49-F238E27FC236}">
                  <a16:creationId xmlns:a16="http://schemas.microsoft.com/office/drawing/2014/main" id="{00000000-0008-0000-1200-00000D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xdr:row>
          <xdr:rowOff>114300</xdr:rowOff>
        </xdr:from>
        <xdr:to>
          <xdr:col>22</xdr:col>
          <xdr:colOff>0</xdr:colOff>
          <xdr:row>6</xdr:row>
          <xdr:rowOff>104775</xdr:rowOff>
        </xdr:to>
        <xdr:sp macro="" textlink="">
          <xdr:nvSpPr>
            <xdr:cNvPr id="107534" name="Check Box 14" hidden="1">
              <a:extLst>
                <a:ext uri="{63B3BB69-23CF-44E3-9099-C40C66FF867C}">
                  <a14:compatExt spid="_x0000_s107534"/>
                </a:ext>
                <a:ext uri="{FF2B5EF4-FFF2-40B4-BE49-F238E27FC236}">
                  <a16:creationId xmlns:a16="http://schemas.microsoft.com/office/drawing/2014/main" id="{00000000-0008-0000-1200-00000E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xdr:row>
          <xdr:rowOff>114300</xdr:rowOff>
        </xdr:from>
        <xdr:to>
          <xdr:col>19</xdr:col>
          <xdr:colOff>0</xdr:colOff>
          <xdr:row>8</xdr:row>
          <xdr:rowOff>104775</xdr:rowOff>
        </xdr:to>
        <xdr:sp macro="" textlink="">
          <xdr:nvSpPr>
            <xdr:cNvPr id="107535" name="Check Box 15" hidden="1">
              <a:extLst>
                <a:ext uri="{63B3BB69-23CF-44E3-9099-C40C66FF867C}">
                  <a14:compatExt spid="_x0000_s107535"/>
                </a:ext>
                <a:ext uri="{FF2B5EF4-FFF2-40B4-BE49-F238E27FC236}">
                  <a16:creationId xmlns:a16="http://schemas.microsoft.com/office/drawing/2014/main" id="{00000000-0008-0000-1200-00000F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114300</xdr:rowOff>
        </xdr:from>
        <xdr:to>
          <xdr:col>22</xdr:col>
          <xdr:colOff>0</xdr:colOff>
          <xdr:row>8</xdr:row>
          <xdr:rowOff>104775</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1200-000010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xdr:row>
          <xdr:rowOff>114300</xdr:rowOff>
        </xdr:from>
        <xdr:to>
          <xdr:col>19</xdr:col>
          <xdr:colOff>0</xdr:colOff>
          <xdr:row>10</xdr:row>
          <xdr:rowOff>104775</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1200-000011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xdr:row>
          <xdr:rowOff>114300</xdr:rowOff>
        </xdr:from>
        <xdr:to>
          <xdr:col>22</xdr:col>
          <xdr:colOff>0</xdr:colOff>
          <xdr:row>10</xdr:row>
          <xdr:rowOff>104775</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1200-000012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114300</xdr:rowOff>
        </xdr:to>
        <xdr:sp macro="" textlink="">
          <xdr:nvSpPr>
            <xdr:cNvPr id="114689" name="Check Box 1" hidden="1">
              <a:extLst>
                <a:ext uri="{63B3BB69-23CF-44E3-9099-C40C66FF867C}">
                  <a14:compatExt spid="_x0000_s114689"/>
                </a:ext>
                <a:ext uri="{FF2B5EF4-FFF2-40B4-BE49-F238E27FC236}">
                  <a16:creationId xmlns:a16="http://schemas.microsoft.com/office/drawing/2014/main" id="{00000000-0008-0000-1300-00000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304800</xdr:colOff>
          <xdr:row>22</xdr:row>
          <xdr:rowOff>114300</xdr:rowOff>
        </xdr:to>
        <xdr:sp macro="" textlink="">
          <xdr:nvSpPr>
            <xdr:cNvPr id="114690" name="Check Box 2" hidden="1">
              <a:extLst>
                <a:ext uri="{63B3BB69-23CF-44E3-9099-C40C66FF867C}">
                  <a14:compatExt spid="_x0000_s114690"/>
                </a:ext>
                <a:ext uri="{FF2B5EF4-FFF2-40B4-BE49-F238E27FC236}">
                  <a16:creationId xmlns:a16="http://schemas.microsoft.com/office/drawing/2014/main" id="{00000000-0008-0000-1300-000002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114300</xdr:rowOff>
        </xdr:to>
        <xdr:sp macro="" textlink="">
          <xdr:nvSpPr>
            <xdr:cNvPr id="114691" name="Check Box 3" hidden="1">
              <a:extLst>
                <a:ext uri="{63B3BB69-23CF-44E3-9099-C40C66FF867C}">
                  <a14:compatExt spid="_x0000_s114691"/>
                </a:ext>
                <a:ext uri="{FF2B5EF4-FFF2-40B4-BE49-F238E27FC236}">
                  <a16:creationId xmlns:a16="http://schemas.microsoft.com/office/drawing/2014/main" id="{00000000-0008-0000-1300-000003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114692" name="Check Box 4" hidden="1">
              <a:extLst>
                <a:ext uri="{63B3BB69-23CF-44E3-9099-C40C66FF867C}">
                  <a14:compatExt spid="_x0000_s114692"/>
                </a:ext>
                <a:ext uri="{FF2B5EF4-FFF2-40B4-BE49-F238E27FC236}">
                  <a16:creationId xmlns:a16="http://schemas.microsoft.com/office/drawing/2014/main" id="{00000000-0008-0000-1300-000004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114300</xdr:rowOff>
        </xdr:to>
        <xdr:sp macro="" textlink="">
          <xdr:nvSpPr>
            <xdr:cNvPr id="114693" name="Check Box 5" hidden="1">
              <a:extLst>
                <a:ext uri="{63B3BB69-23CF-44E3-9099-C40C66FF867C}">
                  <a14:compatExt spid="_x0000_s114693"/>
                </a:ext>
                <a:ext uri="{FF2B5EF4-FFF2-40B4-BE49-F238E27FC236}">
                  <a16:creationId xmlns:a16="http://schemas.microsoft.com/office/drawing/2014/main" id="{00000000-0008-0000-1300-000005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304800</xdr:colOff>
          <xdr:row>22</xdr:row>
          <xdr:rowOff>114300</xdr:rowOff>
        </xdr:to>
        <xdr:sp macro="" textlink="">
          <xdr:nvSpPr>
            <xdr:cNvPr id="114694" name="Check Box 6" hidden="1">
              <a:extLst>
                <a:ext uri="{63B3BB69-23CF-44E3-9099-C40C66FF867C}">
                  <a14:compatExt spid="_x0000_s114694"/>
                </a:ext>
                <a:ext uri="{FF2B5EF4-FFF2-40B4-BE49-F238E27FC236}">
                  <a16:creationId xmlns:a16="http://schemas.microsoft.com/office/drawing/2014/main" id="{00000000-0008-0000-1300-000006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114300</xdr:rowOff>
        </xdr:to>
        <xdr:sp macro="" textlink="">
          <xdr:nvSpPr>
            <xdr:cNvPr id="114695" name="Check Box 7" hidden="1">
              <a:extLst>
                <a:ext uri="{63B3BB69-23CF-44E3-9099-C40C66FF867C}">
                  <a14:compatExt spid="_x0000_s114695"/>
                </a:ext>
                <a:ext uri="{FF2B5EF4-FFF2-40B4-BE49-F238E27FC236}">
                  <a16:creationId xmlns:a16="http://schemas.microsoft.com/office/drawing/2014/main" id="{00000000-0008-0000-1300-000007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114300</xdr:rowOff>
        </xdr:to>
        <xdr:sp macro="" textlink="">
          <xdr:nvSpPr>
            <xdr:cNvPr id="114696" name="Check Box 8" hidden="1">
              <a:extLst>
                <a:ext uri="{63B3BB69-23CF-44E3-9099-C40C66FF867C}">
                  <a14:compatExt spid="_x0000_s114696"/>
                </a:ext>
                <a:ext uri="{FF2B5EF4-FFF2-40B4-BE49-F238E27FC236}">
                  <a16:creationId xmlns:a16="http://schemas.microsoft.com/office/drawing/2014/main" id="{00000000-0008-0000-1300-000008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114697" name="Check Box 9" hidden="1">
              <a:extLst>
                <a:ext uri="{63B3BB69-23CF-44E3-9099-C40C66FF867C}">
                  <a14:compatExt spid="_x0000_s114697"/>
                </a:ext>
                <a:ext uri="{FF2B5EF4-FFF2-40B4-BE49-F238E27FC236}">
                  <a16:creationId xmlns:a16="http://schemas.microsoft.com/office/drawing/2014/main" id="{00000000-0008-0000-1300-000009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114698" name="Check Box 10" hidden="1">
              <a:extLst>
                <a:ext uri="{63B3BB69-23CF-44E3-9099-C40C66FF867C}">
                  <a14:compatExt spid="_x0000_s114698"/>
                </a:ext>
                <a:ext uri="{FF2B5EF4-FFF2-40B4-BE49-F238E27FC236}">
                  <a16:creationId xmlns:a16="http://schemas.microsoft.com/office/drawing/2014/main" id="{00000000-0008-0000-1300-00000A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114300</xdr:rowOff>
        </xdr:to>
        <xdr:sp macro="" textlink="">
          <xdr:nvSpPr>
            <xdr:cNvPr id="114701" name="Check Box 13" hidden="1">
              <a:extLst>
                <a:ext uri="{63B3BB69-23CF-44E3-9099-C40C66FF867C}">
                  <a14:compatExt spid="_x0000_s114701"/>
                </a:ext>
                <a:ext uri="{FF2B5EF4-FFF2-40B4-BE49-F238E27FC236}">
                  <a16:creationId xmlns:a16="http://schemas.microsoft.com/office/drawing/2014/main" id="{00000000-0008-0000-1300-00000D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114300</xdr:rowOff>
        </xdr:to>
        <xdr:sp macro="" textlink="">
          <xdr:nvSpPr>
            <xdr:cNvPr id="114702" name="Check Box 14" hidden="1">
              <a:extLst>
                <a:ext uri="{63B3BB69-23CF-44E3-9099-C40C66FF867C}">
                  <a14:compatExt spid="_x0000_s114702"/>
                </a:ext>
                <a:ext uri="{FF2B5EF4-FFF2-40B4-BE49-F238E27FC236}">
                  <a16:creationId xmlns:a16="http://schemas.microsoft.com/office/drawing/2014/main" id="{00000000-0008-0000-1300-00000E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114703" name="Check Box 15" hidden="1">
              <a:extLst>
                <a:ext uri="{63B3BB69-23CF-44E3-9099-C40C66FF867C}">
                  <a14:compatExt spid="_x0000_s114703"/>
                </a:ext>
                <a:ext uri="{FF2B5EF4-FFF2-40B4-BE49-F238E27FC236}">
                  <a16:creationId xmlns:a16="http://schemas.microsoft.com/office/drawing/2014/main" id="{00000000-0008-0000-1300-00000F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114704" name="Check Box 16" hidden="1">
              <a:extLst>
                <a:ext uri="{63B3BB69-23CF-44E3-9099-C40C66FF867C}">
                  <a14:compatExt spid="_x0000_s114704"/>
                </a:ext>
                <a:ext uri="{FF2B5EF4-FFF2-40B4-BE49-F238E27FC236}">
                  <a16:creationId xmlns:a16="http://schemas.microsoft.com/office/drawing/2014/main" id="{00000000-0008-0000-1300-000010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114705" name="Check Box 17" hidden="1">
              <a:extLst>
                <a:ext uri="{63B3BB69-23CF-44E3-9099-C40C66FF867C}">
                  <a14:compatExt spid="_x0000_s114705"/>
                </a:ext>
                <a:ext uri="{FF2B5EF4-FFF2-40B4-BE49-F238E27FC236}">
                  <a16:creationId xmlns:a16="http://schemas.microsoft.com/office/drawing/2014/main" id="{00000000-0008-0000-1300-00001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114706" name="Check Box 18" hidden="1">
              <a:extLst>
                <a:ext uri="{63B3BB69-23CF-44E3-9099-C40C66FF867C}">
                  <a14:compatExt spid="_x0000_s114706"/>
                </a:ext>
                <a:ext uri="{FF2B5EF4-FFF2-40B4-BE49-F238E27FC236}">
                  <a16:creationId xmlns:a16="http://schemas.microsoft.com/office/drawing/2014/main" id="{00000000-0008-0000-1300-000012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114300</xdr:rowOff>
        </xdr:to>
        <xdr:sp macro="" textlink="">
          <xdr:nvSpPr>
            <xdr:cNvPr id="114707" name="Check Box 19" hidden="1">
              <a:extLst>
                <a:ext uri="{63B3BB69-23CF-44E3-9099-C40C66FF867C}">
                  <a14:compatExt spid="_x0000_s114707"/>
                </a:ext>
                <a:ext uri="{FF2B5EF4-FFF2-40B4-BE49-F238E27FC236}">
                  <a16:creationId xmlns:a16="http://schemas.microsoft.com/office/drawing/2014/main" id="{00000000-0008-0000-1300-000013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114300</xdr:rowOff>
        </xdr:to>
        <xdr:sp macro="" textlink="">
          <xdr:nvSpPr>
            <xdr:cNvPr id="114708" name="Check Box 20" hidden="1">
              <a:extLst>
                <a:ext uri="{63B3BB69-23CF-44E3-9099-C40C66FF867C}">
                  <a14:compatExt spid="_x0000_s114708"/>
                </a:ext>
                <a:ext uri="{FF2B5EF4-FFF2-40B4-BE49-F238E27FC236}">
                  <a16:creationId xmlns:a16="http://schemas.microsoft.com/office/drawing/2014/main" id="{00000000-0008-0000-1300-000014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304800</xdr:colOff>
          <xdr:row>19</xdr:row>
          <xdr:rowOff>114300</xdr:rowOff>
        </xdr:to>
        <xdr:sp macro="" textlink="">
          <xdr:nvSpPr>
            <xdr:cNvPr id="114710" name="Check Box 22" hidden="1">
              <a:extLst>
                <a:ext uri="{63B3BB69-23CF-44E3-9099-C40C66FF867C}">
                  <a14:compatExt spid="_x0000_s114710"/>
                </a:ext>
                <a:ext uri="{FF2B5EF4-FFF2-40B4-BE49-F238E27FC236}">
                  <a16:creationId xmlns:a16="http://schemas.microsoft.com/office/drawing/2014/main" id="{00000000-0008-0000-1300-000016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304800</xdr:colOff>
          <xdr:row>19</xdr:row>
          <xdr:rowOff>114300</xdr:rowOff>
        </xdr:to>
        <xdr:sp macro="" textlink="">
          <xdr:nvSpPr>
            <xdr:cNvPr id="114711" name="Check Box 23" hidden="1">
              <a:extLst>
                <a:ext uri="{63B3BB69-23CF-44E3-9099-C40C66FF867C}">
                  <a14:compatExt spid="_x0000_s114711"/>
                </a:ext>
                <a:ext uri="{FF2B5EF4-FFF2-40B4-BE49-F238E27FC236}">
                  <a16:creationId xmlns:a16="http://schemas.microsoft.com/office/drawing/2014/main" id="{00000000-0008-0000-1300-000017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304800</xdr:colOff>
          <xdr:row>19</xdr:row>
          <xdr:rowOff>95250</xdr:rowOff>
        </xdr:to>
        <xdr:sp macro="" textlink="">
          <xdr:nvSpPr>
            <xdr:cNvPr id="114715" name="Check Box 27" hidden="1">
              <a:extLst>
                <a:ext uri="{63B3BB69-23CF-44E3-9099-C40C66FF867C}">
                  <a14:compatExt spid="_x0000_s114715"/>
                </a:ext>
                <a:ext uri="{FF2B5EF4-FFF2-40B4-BE49-F238E27FC236}">
                  <a16:creationId xmlns:a16="http://schemas.microsoft.com/office/drawing/2014/main" id="{00000000-0008-0000-1300-00001B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114300</xdr:rowOff>
        </xdr:to>
        <xdr:sp macro="" textlink="">
          <xdr:nvSpPr>
            <xdr:cNvPr id="114716" name="Check Box 28" hidden="1">
              <a:extLst>
                <a:ext uri="{63B3BB69-23CF-44E3-9099-C40C66FF867C}">
                  <a14:compatExt spid="_x0000_s114716"/>
                </a:ext>
                <a:ext uri="{FF2B5EF4-FFF2-40B4-BE49-F238E27FC236}">
                  <a16:creationId xmlns:a16="http://schemas.microsoft.com/office/drawing/2014/main" id="{00000000-0008-0000-1300-00001C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304800</xdr:colOff>
          <xdr:row>19</xdr:row>
          <xdr:rowOff>114300</xdr:rowOff>
        </xdr:to>
        <xdr:sp macro="" textlink="">
          <xdr:nvSpPr>
            <xdr:cNvPr id="114717" name="Check Box 29" hidden="1">
              <a:extLst>
                <a:ext uri="{63B3BB69-23CF-44E3-9099-C40C66FF867C}">
                  <a14:compatExt spid="_x0000_s114717"/>
                </a:ext>
                <a:ext uri="{FF2B5EF4-FFF2-40B4-BE49-F238E27FC236}">
                  <a16:creationId xmlns:a16="http://schemas.microsoft.com/office/drawing/2014/main" id="{00000000-0008-0000-1300-00001D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114720" name="Check Box 32" hidden="1">
              <a:extLst>
                <a:ext uri="{63B3BB69-23CF-44E3-9099-C40C66FF867C}">
                  <a14:compatExt spid="_x0000_s114720"/>
                </a:ext>
                <a:ext uri="{FF2B5EF4-FFF2-40B4-BE49-F238E27FC236}">
                  <a16:creationId xmlns:a16="http://schemas.microsoft.com/office/drawing/2014/main" id="{00000000-0008-0000-1300-000020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114721" name="Check Box 33" hidden="1">
              <a:extLst>
                <a:ext uri="{63B3BB69-23CF-44E3-9099-C40C66FF867C}">
                  <a14:compatExt spid="_x0000_s114721"/>
                </a:ext>
                <a:ext uri="{FF2B5EF4-FFF2-40B4-BE49-F238E27FC236}">
                  <a16:creationId xmlns:a16="http://schemas.microsoft.com/office/drawing/2014/main" id="{00000000-0008-0000-1300-00002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12</xdr:row>
          <xdr:rowOff>114300</xdr:rowOff>
        </xdr:from>
        <xdr:to>
          <xdr:col>4</xdr:col>
          <xdr:colOff>0</xdr:colOff>
          <xdr:row>13</xdr:row>
          <xdr:rowOff>104775</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1400-000001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12</xdr:row>
          <xdr:rowOff>114300</xdr:rowOff>
        </xdr:from>
        <xdr:to>
          <xdr:col>7</xdr:col>
          <xdr:colOff>0</xdr:colOff>
          <xdr:row>13</xdr:row>
          <xdr:rowOff>104775</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1400-000002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14</xdr:row>
          <xdr:rowOff>114300</xdr:rowOff>
        </xdr:from>
        <xdr:to>
          <xdr:col>4</xdr:col>
          <xdr:colOff>0</xdr:colOff>
          <xdr:row>15</xdr:row>
          <xdr:rowOff>104775</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1400-000003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xdr:row>
          <xdr:rowOff>114300</xdr:rowOff>
        </xdr:from>
        <xdr:to>
          <xdr:col>7</xdr:col>
          <xdr:colOff>0</xdr:colOff>
          <xdr:row>15</xdr:row>
          <xdr:rowOff>104775</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1400-000004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114300</xdr:rowOff>
        </xdr:from>
        <xdr:to>
          <xdr:col>20</xdr:col>
          <xdr:colOff>0</xdr:colOff>
          <xdr:row>13</xdr:row>
          <xdr:rowOff>104775</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1400-000005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23</xdr:col>
          <xdr:colOff>0</xdr:colOff>
          <xdr:row>13</xdr:row>
          <xdr:rowOff>104775</xdr:rowOff>
        </xdr:to>
        <xdr:sp macro="" textlink="">
          <xdr:nvSpPr>
            <xdr:cNvPr id="115718" name="Check Box 6" hidden="1">
              <a:extLst>
                <a:ext uri="{63B3BB69-23CF-44E3-9099-C40C66FF867C}">
                  <a14:compatExt spid="_x0000_s115718"/>
                </a:ext>
                <a:ext uri="{FF2B5EF4-FFF2-40B4-BE49-F238E27FC236}">
                  <a16:creationId xmlns:a16="http://schemas.microsoft.com/office/drawing/2014/main" id="{00000000-0008-0000-1400-000006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114300</xdr:rowOff>
        </xdr:from>
        <xdr:to>
          <xdr:col>20</xdr:col>
          <xdr:colOff>0</xdr:colOff>
          <xdr:row>15</xdr:row>
          <xdr:rowOff>104775</xdr:rowOff>
        </xdr:to>
        <xdr:sp macro="" textlink="">
          <xdr:nvSpPr>
            <xdr:cNvPr id="115719" name="Check Box 7" hidden="1">
              <a:extLst>
                <a:ext uri="{63B3BB69-23CF-44E3-9099-C40C66FF867C}">
                  <a14:compatExt spid="_x0000_s115719"/>
                </a:ext>
                <a:ext uri="{FF2B5EF4-FFF2-40B4-BE49-F238E27FC236}">
                  <a16:creationId xmlns:a16="http://schemas.microsoft.com/office/drawing/2014/main" id="{00000000-0008-0000-1400-000007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104775</xdr:rowOff>
        </xdr:to>
        <xdr:sp macro="" textlink="">
          <xdr:nvSpPr>
            <xdr:cNvPr id="115720" name="Check Box 8" hidden="1">
              <a:extLst>
                <a:ext uri="{63B3BB69-23CF-44E3-9099-C40C66FF867C}">
                  <a14:compatExt spid="_x0000_s115720"/>
                </a:ext>
                <a:ext uri="{FF2B5EF4-FFF2-40B4-BE49-F238E27FC236}">
                  <a16:creationId xmlns:a16="http://schemas.microsoft.com/office/drawing/2014/main" id="{00000000-0008-0000-1400-000008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23</xdr:row>
          <xdr:rowOff>114300</xdr:rowOff>
        </xdr:from>
        <xdr:to>
          <xdr:col>22</xdr:col>
          <xdr:colOff>0</xdr:colOff>
          <xdr:row>24</xdr:row>
          <xdr:rowOff>104775</xdr:rowOff>
        </xdr:to>
        <xdr:sp macro="" textlink="">
          <xdr:nvSpPr>
            <xdr:cNvPr id="115723" name="Check Box 11" hidden="1">
              <a:extLst>
                <a:ext uri="{63B3BB69-23CF-44E3-9099-C40C66FF867C}">
                  <a14:compatExt spid="_x0000_s115723"/>
                </a:ext>
                <a:ext uri="{FF2B5EF4-FFF2-40B4-BE49-F238E27FC236}">
                  <a16:creationId xmlns:a16="http://schemas.microsoft.com/office/drawing/2014/main" id="{00000000-0008-0000-1400-00000B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23</xdr:row>
          <xdr:rowOff>114300</xdr:rowOff>
        </xdr:from>
        <xdr:to>
          <xdr:col>25</xdr:col>
          <xdr:colOff>0</xdr:colOff>
          <xdr:row>24</xdr:row>
          <xdr:rowOff>104775</xdr:rowOff>
        </xdr:to>
        <xdr:sp macro="" textlink="">
          <xdr:nvSpPr>
            <xdr:cNvPr id="115724" name="Check Box 12" hidden="1">
              <a:extLst>
                <a:ext uri="{63B3BB69-23CF-44E3-9099-C40C66FF867C}">
                  <a14:compatExt spid="_x0000_s115724"/>
                </a:ext>
                <a:ext uri="{FF2B5EF4-FFF2-40B4-BE49-F238E27FC236}">
                  <a16:creationId xmlns:a16="http://schemas.microsoft.com/office/drawing/2014/main" id="{00000000-0008-0000-1400-00000C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104775</xdr:rowOff>
        </xdr:to>
        <xdr:sp macro="" textlink="">
          <xdr:nvSpPr>
            <xdr:cNvPr id="115725" name="Check Box 13" hidden="1">
              <a:extLst>
                <a:ext uri="{63B3BB69-23CF-44E3-9099-C40C66FF867C}">
                  <a14:compatExt spid="_x0000_s115725"/>
                </a:ext>
                <a:ext uri="{FF2B5EF4-FFF2-40B4-BE49-F238E27FC236}">
                  <a16:creationId xmlns:a16="http://schemas.microsoft.com/office/drawing/2014/main" id="{00000000-0008-0000-1400-00000D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104775</xdr:rowOff>
        </xdr:to>
        <xdr:sp macro="" textlink="">
          <xdr:nvSpPr>
            <xdr:cNvPr id="115726" name="Check Box 14" hidden="1">
              <a:extLst>
                <a:ext uri="{63B3BB69-23CF-44E3-9099-C40C66FF867C}">
                  <a14:compatExt spid="_x0000_s115726"/>
                </a:ext>
                <a:ext uri="{FF2B5EF4-FFF2-40B4-BE49-F238E27FC236}">
                  <a16:creationId xmlns:a16="http://schemas.microsoft.com/office/drawing/2014/main" id="{00000000-0008-0000-1400-00000E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19</xdr:row>
          <xdr:rowOff>114300</xdr:rowOff>
        </xdr:from>
        <xdr:to>
          <xdr:col>33</xdr:col>
          <xdr:colOff>0</xdr:colOff>
          <xdr:row>20</xdr:row>
          <xdr:rowOff>104775</xdr:rowOff>
        </xdr:to>
        <xdr:sp macro="" textlink="">
          <xdr:nvSpPr>
            <xdr:cNvPr id="115727" name="Check Box 15" hidden="1">
              <a:extLst>
                <a:ext uri="{63B3BB69-23CF-44E3-9099-C40C66FF867C}">
                  <a14:compatExt spid="_x0000_s115727"/>
                </a:ext>
                <a:ext uri="{FF2B5EF4-FFF2-40B4-BE49-F238E27FC236}">
                  <a16:creationId xmlns:a16="http://schemas.microsoft.com/office/drawing/2014/main" id="{00000000-0008-0000-1400-00000F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19</xdr:row>
          <xdr:rowOff>114300</xdr:rowOff>
        </xdr:from>
        <xdr:to>
          <xdr:col>36</xdr:col>
          <xdr:colOff>0</xdr:colOff>
          <xdr:row>20</xdr:row>
          <xdr:rowOff>104775</xdr:rowOff>
        </xdr:to>
        <xdr:sp macro="" textlink="">
          <xdr:nvSpPr>
            <xdr:cNvPr id="115728" name="Check Box 16" hidden="1">
              <a:extLst>
                <a:ext uri="{63B3BB69-23CF-44E3-9099-C40C66FF867C}">
                  <a14:compatExt spid="_x0000_s115728"/>
                </a:ext>
                <a:ext uri="{FF2B5EF4-FFF2-40B4-BE49-F238E27FC236}">
                  <a16:creationId xmlns:a16="http://schemas.microsoft.com/office/drawing/2014/main" id="{00000000-0008-0000-1400-000010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1500-00000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1500-00000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1500-000003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116745" name="Check Box 9" hidden="1">
              <a:extLst>
                <a:ext uri="{63B3BB69-23CF-44E3-9099-C40C66FF867C}">
                  <a14:compatExt spid="_x0000_s116745"/>
                </a:ext>
                <a:ext uri="{FF2B5EF4-FFF2-40B4-BE49-F238E27FC236}">
                  <a16:creationId xmlns:a16="http://schemas.microsoft.com/office/drawing/2014/main" id="{00000000-0008-0000-1500-000009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116746" name="Check Box 10" hidden="1">
              <a:extLst>
                <a:ext uri="{63B3BB69-23CF-44E3-9099-C40C66FF867C}">
                  <a14:compatExt spid="_x0000_s116746"/>
                </a:ext>
                <a:ext uri="{FF2B5EF4-FFF2-40B4-BE49-F238E27FC236}">
                  <a16:creationId xmlns:a16="http://schemas.microsoft.com/office/drawing/2014/main" id="{00000000-0008-0000-1500-00000A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116747" name="Check Box 11" hidden="1">
              <a:extLst>
                <a:ext uri="{63B3BB69-23CF-44E3-9099-C40C66FF867C}">
                  <a14:compatExt spid="_x0000_s116747"/>
                </a:ext>
                <a:ext uri="{FF2B5EF4-FFF2-40B4-BE49-F238E27FC236}">
                  <a16:creationId xmlns:a16="http://schemas.microsoft.com/office/drawing/2014/main" id="{00000000-0008-0000-1500-00000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116748" name="Check Box 12" hidden="1">
              <a:extLst>
                <a:ext uri="{63B3BB69-23CF-44E3-9099-C40C66FF867C}">
                  <a14:compatExt spid="_x0000_s116748"/>
                </a:ext>
                <a:ext uri="{FF2B5EF4-FFF2-40B4-BE49-F238E27FC236}">
                  <a16:creationId xmlns:a16="http://schemas.microsoft.com/office/drawing/2014/main" id="{00000000-0008-0000-1500-00000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116749" name="Check Box 13" hidden="1">
              <a:extLst>
                <a:ext uri="{63B3BB69-23CF-44E3-9099-C40C66FF867C}">
                  <a14:compatExt spid="_x0000_s116749"/>
                </a:ext>
                <a:ext uri="{FF2B5EF4-FFF2-40B4-BE49-F238E27FC236}">
                  <a16:creationId xmlns:a16="http://schemas.microsoft.com/office/drawing/2014/main" id="{00000000-0008-0000-1500-00000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116750" name="Check Box 14" hidden="1">
              <a:extLst>
                <a:ext uri="{63B3BB69-23CF-44E3-9099-C40C66FF867C}">
                  <a14:compatExt spid="_x0000_s116750"/>
                </a:ext>
                <a:ext uri="{FF2B5EF4-FFF2-40B4-BE49-F238E27FC236}">
                  <a16:creationId xmlns:a16="http://schemas.microsoft.com/office/drawing/2014/main" id="{00000000-0008-0000-1500-00000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116751" name="Check Box 15" hidden="1">
              <a:extLst>
                <a:ext uri="{63B3BB69-23CF-44E3-9099-C40C66FF867C}">
                  <a14:compatExt spid="_x0000_s116751"/>
                </a:ext>
                <a:ext uri="{FF2B5EF4-FFF2-40B4-BE49-F238E27FC236}">
                  <a16:creationId xmlns:a16="http://schemas.microsoft.com/office/drawing/2014/main" id="{00000000-0008-0000-1500-00000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116752" name="Check Box 16" hidden="1">
              <a:extLst>
                <a:ext uri="{63B3BB69-23CF-44E3-9099-C40C66FF867C}">
                  <a14:compatExt spid="_x0000_s116752"/>
                </a:ext>
                <a:ext uri="{FF2B5EF4-FFF2-40B4-BE49-F238E27FC236}">
                  <a16:creationId xmlns:a16="http://schemas.microsoft.com/office/drawing/2014/main" id="{00000000-0008-0000-1500-00001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116753" name="Check Box 17" hidden="1">
              <a:extLst>
                <a:ext uri="{63B3BB69-23CF-44E3-9099-C40C66FF867C}">
                  <a14:compatExt spid="_x0000_s116753"/>
                </a:ext>
                <a:ext uri="{FF2B5EF4-FFF2-40B4-BE49-F238E27FC236}">
                  <a16:creationId xmlns:a16="http://schemas.microsoft.com/office/drawing/2014/main" id="{00000000-0008-0000-1500-00001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116763" name="Check Box 27" hidden="1">
              <a:extLst>
                <a:ext uri="{63B3BB69-23CF-44E3-9099-C40C66FF867C}">
                  <a14:compatExt spid="_x0000_s116763"/>
                </a:ext>
                <a:ext uri="{FF2B5EF4-FFF2-40B4-BE49-F238E27FC236}">
                  <a16:creationId xmlns:a16="http://schemas.microsoft.com/office/drawing/2014/main" id="{00000000-0008-0000-1500-00001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116764" name="Check Box 28" hidden="1">
              <a:extLst>
                <a:ext uri="{63B3BB69-23CF-44E3-9099-C40C66FF867C}">
                  <a14:compatExt spid="_x0000_s116764"/>
                </a:ext>
                <a:ext uri="{FF2B5EF4-FFF2-40B4-BE49-F238E27FC236}">
                  <a16:creationId xmlns:a16="http://schemas.microsoft.com/office/drawing/2014/main" id="{00000000-0008-0000-1500-00001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116765" name="Check Box 29" hidden="1">
              <a:extLst>
                <a:ext uri="{63B3BB69-23CF-44E3-9099-C40C66FF867C}">
                  <a14:compatExt spid="_x0000_s116765"/>
                </a:ext>
                <a:ext uri="{FF2B5EF4-FFF2-40B4-BE49-F238E27FC236}">
                  <a16:creationId xmlns:a16="http://schemas.microsoft.com/office/drawing/2014/main" id="{00000000-0008-0000-1500-00001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116766" name="Check Box 30" hidden="1">
              <a:extLst>
                <a:ext uri="{63B3BB69-23CF-44E3-9099-C40C66FF867C}">
                  <a14:compatExt spid="_x0000_s116766"/>
                </a:ext>
                <a:ext uri="{FF2B5EF4-FFF2-40B4-BE49-F238E27FC236}">
                  <a16:creationId xmlns:a16="http://schemas.microsoft.com/office/drawing/2014/main" id="{00000000-0008-0000-1500-00001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116767" name="Check Box 31" hidden="1">
              <a:extLst>
                <a:ext uri="{63B3BB69-23CF-44E3-9099-C40C66FF867C}">
                  <a14:compatExt spid="_x0000_s116767"/>
                </a:ext>
                <a:ext uri="{FF2B5EF4-FFF2-40B4-BE49-F238E27FC236}">
                  <a16:creationId xmlns:a16="http://schemas.microsoft.com/office/drawing/2014/main" id="{00000000-0008-0000-1500-00001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116768" name="Check Box 32" hidden="1">
              <a:extLst>
                <a:ext uri="{63B3BB69-23CF-44E3-9099-C40C66FF867C}">
                  <a14:compatExt spid="_x0000_s116768"/>
                </a:ext>
                <a:ext uri="{FF2B5EF4-FFF2-40B4-BE49-F238E27FC236}">
                  <a16:creationId xmlns:a16="http://schemas.microsoft.com/office/drawing/2014/main" id="{00000000-0008-0000-1500-00002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116769" name="Check Box 33" hidden="1">
              <a:extLst>
                <a:ext uri="{63B3BB69-23CF-44E3-9099-C40C66FF867C}">
                  <a14:compatExt spid="_x0000_s116769"/>
                </a:ext>
                <a:ext uri="{FF2B5EF4-FFF2-40B4-BE49-F238E27FC236}">
                  <a16:creationId xmlns:a16="http://schemas.microsoft.com/office/drawing/2014/main" id="{00000000-0008-0000-1500-00002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116770" name="Check Box 34" hidden="1">
              <a:extLst>
                <a:ext uri="{63B3BB69-23CF-44E3-9099-C40C66FF867C}">
                  <a14:compatExt spid="_x0000_s116770"/>
                </a:ext>
                <a:ext uri="{FF2B5EF4-FFF2-40B4-BE49-F238E27FC236}">
                  <a16:creationId xmlns:a16="http://schemas.microsoft.com/office/drawing/2014/main" id="{00000000-0008-0000-1500-00002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116771" name="Check Box 35" hidden="1">
              <a:extLst>
                <a:ext uri="{63B3BB69-23CF-44E3-9099-C40C66FF867C}">
                  <a14:compatExt spid="_x0000_s116771"/>
                </a:ext>
                <a:ext uri="{FF2B5EF4-FFF2-40B4-BE49-F238E27FC236}">
                  <a16:creationId xmlns:a16="http://schemas.microsoft.com/office/drawing/2014/main" id="{00000000-0008-0000-1500-000023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116772" name="Check Box 36" hidden="1">
              <a:extLst>
                <a:ext uri="{63B3BB69-23CF-44E3-9099-C40C66FF867C}">
                  <a14:compatExt spid="_x0000_s116772"/>
                </a:ext>
                <a:ext uri="{FF2B5EF4-FFF2-40B4-BE49-F238E27FC236}">
                  <a16:creationId xmlns:a16="http://schemas.microsoft.com/office/drawing/2014/main" id="{00000000-0008-0000-1500-000024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116773" name="Check Box 37" hidden="1">
              <a:extLst>
                <a:ext uri="{63B3BB69-23CF-44E3-9099-C40C66FF867C}">
                  <a14:compatExt spid="_x0000_s116773"/>
                </a:ext>
                <a:ext uri="{FF2B5EF4-FFF2-40B4-BE49-F238E27FC236}">
                  <a16:creationId xmlns:a16="http://schemas.microsoft.com/office/drawing/2014/main" id="{00000000-0008-0000-1500-000025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116774" name="Check Box 38" hidden="1">
              <a:extLst>
                <a:ext uri="{63B3BB69-23CF-44E3-9099-C40C66FF867C}">
                  <a14:compatExt spid="_x0000_s116774"/>
                </a:ext>
                <a:ext uri="{FF2B5EF4-FFF2-40B4-BE49-F238E27FC236}">
                  <a16:creationId xmlns:a16="http://schemas.microsoft.com/office/drawing/2014/main" id="{00000000-0008-0000-1500-000026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116775" name="Check Box 39" hidden="1">
              <a:extLst>
                <a:ext uri="{63B3BB69-23CF-44E3-9099-C40C66FF867C}">
                  <a14:compatExt spid="_x0000_s116775"/>
                </a:ext>
                <a:ext uri="{FF2B5EF4-FFF2-40B4-BE49-F238E27FC236}">
                  <a16:creationId xmlns:a16="http://schemas.microsoft.com/office/drawing/2014/main" id="{00000000-0008-0000-1500-000027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116776" name="Check Box 40" hidden="1">
              <a:extLst>
                <a:ext uri="{63B3BB69-23CF-44E3-9099-C40C66FF867C}">
                  <a14:compatExt spid="_x0000_s116776"/>
                </a:ext>
                <a:ext uri="{FF2B5EF4-FFF2-40B4-BE49-F238E27FC236}">
                  <a16:creationId xmlns:a16="http://schemas.microsoft.com/office/drawing/2014/main" id="{00000000-0008-0000-1500-000028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116777" name="Check Box 41" hidden="1">
              <a:extLst>
                <a:ext uri="{63B3BB69-23CF-44E3-9099-C40C66FF867C}">
                  <a14:compatExt spid="_x0000_s116777"/>
                </a:ext>
                <a:ext uri="{FF2B5EF4-FFF2-40B4-BE49-F238E27FC236}">
                  <a16:creationId xmlns:a16="http://schemas.microsoft.com/office/drawing/2014/main" id="{00000000-0008-0000-1500-000029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116778" name="Check Box 42" hidden="1">
              <a:extLst>
                <a:ext uri="{63B3BB69-23CF-44E3-9099-C40C66FF867C}">
                  <a14:compatExt spid="_x0000_s116778"/>
                </a:ext>
                <a:ext uri="{FF2B5EF4-FFF2-40B4-BE49-F238E27FC236}">
                  <a16:creationId xmlns:a16="http://schemas.microsoft.com/office/drawing/2014/main" id="{00000000-0008-0000-1500-00002A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116779" name="Check Box 43" hidden="1">
              <a:extLst>
                <a:ext uri="{63B3BB69-23CF-44E3-9099-C40C66FF867C}">
                  <a14:compatExt spid="_x0000_s116779"/>
                </a:ext>
                <a:ext uri="{FF2B5EF4-FFF2-40B4-BE49-F238E27FC236}">
                  <a16:creationId xmlns:a16="http://schemas.microsoft.com/office/drawing/2014/main" id="{00000000-0008-0000-1500-00002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116780" name="Check Box 44" hidden="1">
              <a:extLst>
                <a:ext uri="{63B3BB69-23CF-44E3-9099-C40C66FF867C}">
                  <a14:compatExt spid="_x0000_s116780"/>
                </a:ext>
                <a:ext uri="{FF2B5EF4-FFF2-40B4-BE49-F238E27FC236}">
                  <a16:creationId xmlns:a16="http://schemas.microsoft.com/office/drawing/2014/main" id="{00000000-0008-0000-1500-00002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116781" name="Check Box 45" hidden="1">
              <a:extLst>
                <a:ext uri="{63B3BB69-23CF-44E3-9099-C40C66FF867C}">
                  <a14:compatExt spid="_x0000_s116781"/>
                </a:ext>
                <a:ext uri="{FF2B5EF4-FFF2-40B4-BE49-F238E27FC236}">
                  <a16:creationId xmlns:a16="http://schemas.microsoft.com/office/drawing/2014/main" id="{00000000-0008-0000-1500-00002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116782" name="Check Box 46" hidden="1">
              <a:extLst>
                <a:ext uri="{63B3BB69-23CF-44E3-9099-C40C66FF867C}">
                  <a14:compatExt spid="_x0000_s116782"/>
                </a:ext>
                <a:ext uri="{FF2B5EF4-FFF2-40B4-BE49-F238E27FC236}">
                  <a16:creationId xmlns:a16="http://schemas.microsoft.com/office/drawing/2014/main" id="{00000000-0008-0000-1500-00002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116783" name="Check Box 47" hidden="1">
              <a:extLst>
                <a:ext uri="{63B3BB69-23CF-44E3-9099-C40C66FF867C}">
                  <a14:compatExt spid="_x0000_s116783"/>
                </a:ext>
                <a:ext uri="{FF2B5EF4-FFF2-40B4-BE49-F238E27FC236}">
                  <a16:creationId xmlns:a16="http://schemas.microsoft.com/office/drawing/2014/main" id="{00000000-0008-0000-1500-00002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116784" name="Check Box 48" hidden="1">
              <a:extLst>
                <a:ext uri="{63B3BB69-23CF-44E3-9099-C40C66FF867C}">
                  <a14:compatExt spid="_x0000_s116784"/>
                </a:ext>
                <a:ext uri="{FF2B5EF4-FFF2-40B4-BE49-F238E27FC236}">
                  <a16:creationId xmlns:a16="http://schemas.microsoft.com/office/drawing/2014/main" id="{00000000-0008-0000-1500-00003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116785" name="Check Box 49" hidden="1">
              <a:extLst>
                <a:ext uri="{63B3BB69-23CF-44E3-9099-C40C66FF867C}">
                  <a14:compatExt spid="_x0000_s116785"/>
                </a:ext>
                <a:ext uri="{FF2B5EF4-FFF2-40B4-BE49-F238E27FC236}">
                  <a16:creationId xmlns:a16="http://schemas.microsoft.com/office/drawing/2014/main" id="{00000000-0008-0000-1500-00003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116786" name="Check Box 50" hidden="1">
              <a:extLst>
                <a:ext uri="{63B3BB69-23CF-44E3-9099-C40C66FF867C}">
                  <a14:compatExt spid="_x0000_s116786"/>
                </a:ext>
                <a:ext uri="{FF2B5EF4-FFF2-40B4-BE49-F238E27FC236}">
                  <a16:creationId xmlns:a16="http://schemas.microsoft.com/office/drawing/2014/main" id="{00000000-0008-0000-1500-00003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116788" name="Check Box 52" hidden="1">
              <a:extLst>
                <a:ext uri="{63B3BB69-23CF-44E3-9099-C40C66FF867C}">
                  <a14:compatExt spid="_x0000_s116788"/>
                </a:ext>
                <a:ext uri="{FF2B5EF4-FFF2-40B4-BE49-F238E27FC236}">
                  <a16:creationId xmlns:a16="http://schemas.microsoft.com/office/drawing/2014/main" id="{00000000-0008-0000-1500-000034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116789" name="Check Box 53" hidden="1">
              <a:extLst>
                <a:ext uri="{63B3BB69-23CF-44E3-9099-C40C66FF867C}">
                  <a14:compatExt spid="_x0000_s116789"/>
                </a:ext>
                <a:ext uri="{FF2B5EF4-FFF2-40B4-BE49-F238E27FC236}">
                  <a16:creationId xmlns:a16="http://schemas.microsoft.com/office/drawing/2014/main" id="{00000000-0008-0000-1500-000035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104775</xdr:colOff>
          <xdr:row>27</xdr:row>
          <xdr:rowOff>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0100-000001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0100-000002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0</xdr:rowOff>
        </xdr:from>
        <xdr:to>
          <xdr:col>8</xdr:col>
          <xdr:colOff>104775</xdr:colOff>
          <xdr:row>29</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0100-000003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0</xdr:rowOff>
        </xdr:from>
        <xdr:to>
          <xdr:col>14</xdr:col>
          <xdr:colOff>85725</xdr:colOff>
          <xdr:row>29</xdr:row>
          <xdr:rowOff>0</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0100-000004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31</xdr:row>
          <xdr:rowOff>38100</xdr:rowOff>
        </xdr:from>
        <xdr:to>
          <xdr:col>10</xdr:col>
          <xdr:colOff>85725</xdr:colOff>
          <xdr:row>31</xdr:row>
          <xdr:rowOff>209550</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0100-00000B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31</xdr:row>
          <xdr:rowOff>19050</xdr:rowOff>
        </xdr:from>
        <xdr:to>
          <xdr:col>13</xdr:col>
          <xdr:colOff>76200</xdr:colOff>
          <xdr:row>31</xdr:row>
          <xdr:rowOff>209550</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0100-00000C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xdr:row>
          <xdr:rowOff>0</xdr:rowOff>
        </xdr:from>
        <xdr:to>
          <xdr:col>10</xdr:col>
          <xdr:colOff>104775</xdr:colOff>
          <xdr:row>33</xdr:row>
          <xdr:rowOff>0</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0100-00000D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32</xdr:row>
          <xdr:rowOff>9525</xdr:rowOff>
        </xdr:from>
        <xdr:to>
          <xdr:col>13</xdr:col>
          <xdr:colOff>85725</xdr:colOff>
          <xdr:row>32</xdr:row>
          <xdr:rowOff>209550</xdr:rowOff>
        </xdr:to>
        <xdr:sp macro="" textlink="">
          <xdr:nvSpPr>
            <xdr:cNvPr id="85006" name="Check Box 14" hidden="1">
              <a:extLst>
                <a:ext uri="{63B3BB69-23CF-44E3-9099-C40C66FF867C}">
                  <a14:compatExt spid="_x0000_s85006"/>
                </a:ext>
                <a:ext uri="{FF2B5EF4-FFF2-40B4-BE49-F238E27FC236}">
                  <a16:creationId xmlns:a16="http://schemas.microsoft.com/office/drawing/2014/main" id="{00000000-0008-0000-0100-00000E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33</xdr:row>
          <xdr:rowOff>9525</xdr:rowOff>
        </xdr:from>
        <xdr:to>
          <xdr:col>10</xdr:col>
          <xdr:colOff>104775</xdr:colOff>
          <xdr:row>34</xdr:row>
          <xdr:rowOff>0</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0100-00000F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33</xdr:row>
          <xdr:rowOff>38100</xdr:rowOff>
        </xdr:from>
        <xdr:to>
          <xdr:col>13</xdr:col>
          <xdr:colOff>85725</xdr:colOff>
          <xdr:row>33</xdr:row>
          <xdr:rowOff>209550</xdr:rowOff>
        </xdr:to>
        <xdr:sp macro="" textlink="">
          <xdr:nvSpPr>
            <xdr:cNvPr id="85008" name="Check Box 16" hidden="1">
              <a:extLst>
                <a:ext uri="{63B3BB69-23CF-44E3-9099-C40C66FF867C}">
                  <a14:compatExt spid="_x0000_s85008"/>
                </a:ext>
                <a:ext uri="{FF2B5EF4-FFF2-40B4-BE49-F238E27FC236}">
                  <a16:creationId xmlns:a16="http://schemas.microsoft.com/office/drawing/2014/main" id="{00000000-0008-0000-0100-000010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1600-00000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1600-00000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117763" name="Check Box 3" hidden="1">
              <a:extLst>
                <a:ext uri="{63B3BB69-23CF-44E3-9099-C40C66FF867C}">
                  <a14:compatExt spid="_x0000_s117763"/>
                </a:ext>
                <a:ext uri="{FF2B5EF4-FFF2-40B4-BE49-F238E27FC236}">
                  <a16:creationId xmlns:a16="http://schemas.microsoft.com/office/drawing/2014/main" id="{00000000-0008-0000-1600-00000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117764" name="Check Box 4" hidden="1">
              <a:extLst>
                <a:ext uri="{63B3BB69-23CF-44E3-9099-C40C66FF867C}">
                  <a14:compatExt spid="_x0000_s117764"/>
                </a:ext>
                <a:ext uri="{FF2B5EF4-FFF2-40B4-BE49-F238E27FC236}">
                  <a16:creationId xmlns:a16="http://schemas.microsoft.com/office/drawing/2014/main" id="{00000000-0008-0000-1600-00000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117765" name="Check Box 5" hidden="1">
              <a:extLst>
                <a:ext uri="{63B3BB69-23CF-44E3-9099-C40C66FF867C}">
                  <a14:compatExt spid="_x0000_s117765"/>
                </a:ext>
                <a:ext uri="{FF2B5EF4-FFF2-40B4-BE49-F238E27FC236}">
                  <a16:creationId xmlns:a16="http://schemas.microsoft.com/office/drawing/2014/main" id="{00000000-0008-0000-1600-00000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1600-00000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1600-00000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1600-00000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1600-00000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1600-00000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1600-00000B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1600-00000C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117773" name="Check Box 13" hidden="1">
              <a:extLst>
                <a:ext uri="{63B3BB69-23CF-44E3-9099-C40C66FF867C}">
                  <a14:compatExt spid="_x0000_s117773"/>
                </a:ext>
                <a:ext uri="{FF2B5EF4-FFF2-40B4-BE49-F238E27FC236}">
                  <a16:creationId xmlns:a16="http://schemas.microsoft.com/office/drawing/2014/main" id="{00000000-0008-0000-1600-00000D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117774" name="Check Box 14" hidden="1">
              <a:extLst>
                <a:ext uri="{63B3BB69-23CF-44E3-9099-C40C66FF867C}">
                  <a14:compatExt spid="_x0000_s117774"/>
                </a:ext>
                <a:ext uri="{FF2B5EF4-FFF2-40B4-BE49-F238E27FC236}">
                  <a16:creationId xmlns:a16="http://schemas.microsoft.com/office/drawing/2014/main" id="{00000000-0008-0000-1600-00000E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117775" name="Check Box 15" hidden="1">
              <a:extLst>
                <a:ext uri="{63B3BB69-23CF-44E3-9099-C40C66FF867C}">
                  <a14:compatExt spid="_x0000_s117775"/>
                </a:ext>
                <a:ext uri="{FF2B5EF4-FFF2-40B4-BE49-F238E27FC236}">
                  <a16:creationId xmlns:a16="http://schemas.microsoft.com/office/drawing/2014/main" id="{00000000-0008-0000-1600-00000F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117776" name="Check Box 16" hidden="1">
              <a:extLst>
                <a:ext uri="{63B3BB69-23CF-44E3-9099-C40C66FF867C}">
                  <a14:compatExt spid="_x0000_s117776"/>
                </a:ext>
                <a:ext uri="{FF2B5EF4-FFF2-40B4-BE49-F238E27FC236}">
                  <a16:creationId xmlns:a16="http://schemas.microsoft.com/office/drawing/2014/main" id="{00000000-0008-0000-1600-000010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117777" name="Check Box 17" hidden="1">
              <a:extLst>
                <a:ext uri="{63B3BB69-23CF-44E3-9099-C40C66FF867C}">
                  <a14:compatExt spid="_x0000_s117777"/>
                </a:ext>
                <a:ext uri="{FF2B5EF4-FFF2-40B4-BE49-F238E27FC236}">
                  <a16:creationId xmlns:a16="http://schemas.microsoft.com/office/drawing/2014/main" id="{00000000-0008-0000-1600-00001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117778" name="Check Box 18" hidden="1">
              <a:extLst>
                <a:ext uri="{63B3BB69-23CF-44E3-9099-C40C66FF867C}">
                  <a14:compatExt spid="_x0000_s117778"/>
                </a:ext>
                <a:ext uri="{FF2B5EF4-FFF2-40B4-BE49-F238E27FC236}">
                  <a16:creationId xmlns:a16="http://schemas.microsoft.com/office/drawing/2014/main" id="{00000000-0008-0000-1600-00001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117779" name="Check Box 19" hidden="1">
              <a:extLst>
                <a:ext uri="{63B3BB69-23CF-44E3-9099-C40C66FF867C}">
                  <a14:compatExt spid="_x0000_s117779"/>
                </a:ext>
                <a:ext uri="{FF2B5EF4-FFF2-40B4-BE49-F238E27FC236}">
                  <a16:creationId xmlns:a16="http://schemas.microsoft.com/office/drawing/2014/main" id="{00000000-0008-0000-1600-00001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117780" name="Check Box 20" hidden="1">
              <a:extLst>
                <a:ext uri="{63B3BB69-23CF-44E3-9099-C40C66FF867C}">
                  <a14:compatExt spid="_x0000_s117780"/>
                </a:ext>
                <a:ext uri="{FF2B5EF4-FFF2-40B4-BE49-F238E27FC236}">
                  <a16:creationId xmlns:a16="http://schemas.microsoft.com/office/drawing/2014/main" id="{00000000-0008-0000-1600-00001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117781" name="Check Box 21" hidden="1">
              <a:extLst>
                <a:ext uri="{63B3BB69-23CF-44E3-9099-C40C66FF867C}">
                  <a14:compatExt spid="_x0000_s117781"/>
                </a:ext>
                <a:ext uri="{FF2B5EF4-FFF2-40B4-BE49-F238E27FC236}">
                  <a16:creationId xmlns:a16="http://schemas.microsoft.com/office/drawing/2014/main" id="{00000000-0008-0000-1600-00001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117782" name="Check Box 22" hidden="1">
              <a:extLst>
                <a:ext uri="{63B3BB69-23CF-44E3-9099-C40C66FF867C}">
                  <a14:compatExt spid="_x0000_s117782"/>
                </a:ext>
                <a:ext uri="{FF2B5EF4-FFF2-40B4-BE49-F238E27FC236}">
                  <a16:creationId xmlns:a16="http://schemas.microsoft.com/office/drawing/2014/main" id="{00000000-0008-0000-1600-00001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117783" name="Check Box 23" hidden="1">
              <a:extLst>
                <a:ext uri="{63B3BB69-23CF-44E3-9099-C40C66FF867C}">
                  <a14:compatExt spid="_x0000_s117783"/>
                </a:ext>
                <a:ext uri="{FF2B5EF4-FFF2-40B4-BE49-F238E27FC236}">
                  <a16:creationId xmlns:a16="http://schemas.microsoft.com/office/drawing/2014/main" id="{00000000-0008-0000-1600-00001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117784" name="Check Box 24" hidden="1">
              <a:extLst>
                <a:ext uri="{63B3BB69-23CF-44E3-9099-C40C66FF867C}">
                  <a14:compatExt spid="_x0000_s117784"/>
                </a:ext>
                <a:ext uri="{FF2B5EF4-FFF2-40B4-BE49-F238E27FC236}">
                  <a16:creationId xmlns:a16="http://schemas.microsoft.com/office/drawing/2014/main" id="{00000000-0008-0000-1600-00001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117785" name="Check Box 25" hidden="1">
              <a:extLst>
                <a:ext uri="{63B3BB69-23CF-44E3-9099-C40C66FF867C}">
                  <a14:compatExt spid="_x0000_s117785"/>
                </a:ext>
                <a:ext uri="{FF2B5EF4-FFF2-40B4-BE49-F238E27FC236}">
                  <a16:creationId xmlns:a16="http://schemas.microsoft.com/office/drawing/2014/main" id="{00000000-0008-0000-1600-00001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117786" name="Check Box 26" hidden="1">
              <a:extLst>
                <a:ext uri="{63B3BB69-23CF-44E3-9099-C40C66FF867C}">
                  <a14:compatExt spid="_x0000_s117786"/>
                </a:ext>
                <a:ext uri="{FF2B5EF4-FFF2-40B4-BE49-F238E27FC236}">
                  <a16:creationId xmlns:a16="http://schemas.microsoft.com/office/drawing/2014/main" id="{00000000-0008-0000-1600-00001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117793" name="Check Box 33" hidden="1">
              <a:extLst>
                <a:ext uri="{63B3BB69-23CF-44E3-9099-C40C66FF867C}">
                  <a14:compatExt spid="_x0000_s117793"/>
                </a:ext>
                <a:ext uri="{FF2B5EF4-FFF2-40B4-BE49-F238E27FC236}">
                  <a16:creationId xmlns:a16="http://schemas.microsoft.com/office/drawing/2014/main" id="{00000000-0008-0000-1600-00002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117794" name="Check Box 34" hidden="1">
              <a:extLst>
                <a:ext uri="{63B3BB69-23CF-44E3-9099-C40C66FF867C}">
                  <a14:compatExt spid="_x0000_s117794"/>
                </a:ext>
                <a:ext uri="{FF2B5EF4-FFF2-40B4-BE49-F238E27FC236}">
                  <a16:creationId xmlns:a16="http://schemas.microsoft.com/office/drawing/2014/main" id="{00000000-0008-0000-1600-00002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117795" name="Check Box 35" hidden="1">
              <a:extLst>
                <a:ext uri="{63B3BB69-23CF-44E3-9099-C40C66FF867C}">
                  <a14:compatExt spid="_x0000_s117795"/>
                </a:ext>
                <a:ext uri="{FF2B5EF4-FFF2-40B4-BE49-F238E27FC236}">
                  <a16:creationId xmlns:a16="http://schemas.microsoft.com/office/drawing/2014/main" id="{00000000-0008-0000-1600-00002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117796" name="Check Box 36" hidden="1">
              <a:extLst>
                <a:ext uri="{63B3BB69-23CF-44E3-9099-C40C66FF867C}">
                  <a14:compatExt spid="_x0000_s117796"/>
                </a:ext>
                <a:ext uri="{FF2B5EF4-FFF2-40B4-BE49-F238E27FC236}">
                  <a16:creationId xmlns:a16="http://schemas.microsoft.com/office/drawing/2014/main" id="{00000000-0008-0000-1600-00002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117797" name="Check Box 37" hidden="1">
              <a:extLst>
                <a:ext uri="{63B3BB69-23CF-44E3-9099-C40C66FF867C}">
                  <a14:compatExt spid="_x0000_s117797"/>
                </a:ext>
                <a:ext uri="{FF2B5EF4-FFF2-40B4-BE49-F238E27FC236}">
                  <a16:creationId xmlns:a16="http://schemas.microsoft.com/office/drawing/2014/main" id="{00000000-0008-0000-1600-00002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117798" name="Check Box 38" hidden="1">
              <a:extLst>
                <a:ext uri="{63B3BB69-23CF-44E3-9099-C40C66FF867C}">
                  <a14:compatExt spid="_x0000_s117798"/>
                </a:ext>
                <a:ext uri="{FF2B5EF4-FFF2-40B4-BE49-F238E27FC236}">
                  <a16:creationId xmlns:a16="http://schemas.microsoft.com/office/drawing/2014/main" id="{00000000-0008-0000-1600-00002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117799" name="Check Box 39" hidden="1">
              <a:extLst>
                <a:ext uri="{63B3BB69-23CF-44E3-9099-C40C66FF867C}">
                  <a14:compatExt spid="_x0000_s117799"/>
                </a:ext>
                <a:ext uri="{FF2B5EF4-FFF2-40B4-BE49-F238E27FC236}">
                  <a16:creationId xmlns:a16="http://schemas.microsoft.com/office/drawing/2014/main" id="{00000000-0008-0000-1600-00002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117800" name="Check Box 40" hidden="1">
              <a:extLst>
                <a:ext uri="{63B3BB69-23CF-44E3-9099-C40C66FF867C}">
                  <a14:compatExt spid="_x0000_s117800"/>
                </a:ext>
                <a:ext uri="{FF2B5EF4-FFF2-40B4-BE49-F238E27FC236}">
                  <a16:creationId xmlns:a16="http://schemas.microsoft.com/office/drawing/2014/main" id="{00000000-0008-0000-1600-00002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117801" name="Check Box 41" hidden="1">
              <a:extLst>
                <a:ext uri="{63B3BB69-23CF-44E3-9099-C40C66FF867C}">
                  <a14:compatExt spid="_x0000_s117801"/>
                </a:ext>
                <a:ext uri="{FF2B5EF4-FFF2-40B4-BE49-F238E27FC236}">
                  <a16:creationId xmlns:a16="http://schemas.microsoft.com/office/drawing/2014/main" id="{00000000-0008-0000-1600-00002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117802" name="Check Box 42" hidden="1">
              <a:extLst>
                <a:ext uri="{63B3BB69-23CF-44E3-9099-C40C66FF867C}">
                  <a14:compatExt spid="_x0000_s117802"/>
                </a:ext>
                <a:ext uri="{FF2B5EF4-FFF2-40B4-BE49-F238E27FC236}">
                  <a16:creationId xmlns:a16="http://schemas.microsoft.com/office/drawing/2014/main" id="{00000000-0008-0000-1600-00002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17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17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276225</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1700-00000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19</xdr:col>
          <xdr:colOff>333375</xdr:colOff>
          <xdr:row>4</xdr:row>
          <xdr:rowOff>276225</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1700-00000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276225</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1700-00000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19</xdr:col>
          <xdr:colOff>333375</xdr:colOff>
          <xdr:row>5</xdr:row>
          <xdr:rowOff>276225</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1700-00000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276225</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1700-00000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19</xdr:col>
          <xdr:colOff>333375</xdr:colOff>
          <xdr:row>6</xdr:row>
          <xdr:rowOff>276225</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1700-00000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276225</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1700-00000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19</xdr:col>
          <xdr:colOff>333375</xdr:colOff>
          <xdr:row>7</xdr:row>
          <xdr:rowOff>276225</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1700-00000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276225</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1700-00000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19</xdr:col>
          <xdr:colOff>333375</xdr:colOff>
          <xdr:row>8</xdr:row>
          <xdr:rowOff>276225</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1700-00000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276225</xdr:rowOff>
        </xdr:to>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1700-00000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19</xdr:col>
          <xdr:colOff>333375</xdr:colOff>
          <xdr:row>9</xdr:row>
          <xdr:rowOff>276225</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1700-00000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276225</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1700-00000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19</xdr:col>
          <xdr:colOff>333375</xdr:colOff>
          <xdr:row>10</xdr:row>
          <xdr:rowOff>276225</xdr:rowOff>
        </xdr:to>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1700-00001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276225</xdr:rowOff>
        </xdr:to>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1700-00001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19</xdr:col>
          <xdr:colOff>333375</xdr:colOff>
          <xdr:row>11</xdr:row>
          <xdr:rowOff>276225</xdr:rowOff>
        </xdr:to>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1700-00001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276225</xdr:rowOff>
        </xdr:to>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1700-00001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19</xdr:col>
          <xdr:colOff>333375</xdr:colOff>
          <xdr:row>12</xdr:row>
          <xdr:rowOff>276225</xdr:rowOff>
        </xdr:to>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1700-00001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1700-00001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1700-00001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19</xdr:col>
          <xdr:colOff>333375</xdr:colOff>
          <xdr:row>15</xdr:row>
          <xdr:rowOff>133350</xdr:rowOff>
        </xdr:to>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1700-00001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276225</xdr:rowOff>
        </xdr:to>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1700-00001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19</xdr:col>
          <xdr:colOff>333375</xdr:colOff>
          <xdr:row>17</xdr:row>
          <xdr:rowOff>276225</xdr:rowOff>
        </xdr:to>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1700-00001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276225</xdr:rowOff>
        </xdr:to>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1700-00001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19</xdr:col>
          <xdr:colOff>333375</xdr:colOff>
          <xdr:row>18</xdr:row>
          <xdr:rowOff>276225</xdr:rowOff>
        </xdr:to>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1700-00001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276225</xdr:rowOff>
        </xdr:to>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1700-00001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19</xdr:col>
          <xdr:colOff>333375</xdr:colOff>
          <xdr:row>19</xdr:row>
          <xdr:rowOff>276225</xdr:rowOff>
        </xdr:to>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1700-00001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276225</xdr:rowOff>
        </xdr:to>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1700-00001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19</xdr:col>
          <xdr:colOff>333375</xdr:colOff>
          <xdr:row>20</xdr:row>
          <xdr:rowOff>276225</xdr:rowOff>
        </xdr:to>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1700-00001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276225</xdr:rowOff>
        </xdr:to>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1700-00002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19</xdr:col>
          <xdr:colOff>333375</xdr:colOff>
          <xdr:row>21</xdr:row>
          <xdr:rowOff>276225</xdr:rowOff>
        </xdr:to>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1700-00002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276225</xdr:rowOff>
        </xdr:to>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1700-00002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19</xdr:col>
          <xdr:colOff>333375</xdr:colOff>
          <xdr:row>22</xdr:row>
          <xdr:rowOff>276225</xdr:rowOff>
        </xdr:to>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1700-00002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276225</xdr:rowOff>
        </xdr:to>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1700-00002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19</xdr:col>
          <xdr:colOff>333375</xdr:colOff>
          <xdr:row>23</xdr:row>
          <xdr:rowOff>276225</xdr:rowOff>
        </xdr:to>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1700-00002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276225</xdr:rowOff>
        </xdr:to>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1700-00002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19</xdr:col>
          <xdr:colOff>333375</xdr:colOff>
          <xdr:row>24</xdr:row>
          <xdr:rowOff>276225</xdr:rowOff>
        </xdr:to>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1700-00002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276225</xdr:rowOff>
        </xdr:to>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1700-00002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19</xdr:col>
          <xdr:colOff>333375</xdr:colOff>
          <xdr:row>25</xdr:row>
          <xdr:rowOff>276225</xdr:rowOff>
        </xdr:to>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1700-00002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276225</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1700-00002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19</xdr:col>
          <xdr:colOff>333375</xdr:colOff>
          <xdr:row>26</xdr:row>
          <xdr:rowOff>276225</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1700-00002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276225</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1700-00002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19</xdr:col>
          <xdr:colOff>333375</xdr:colOff>
          <xdr:row>27</xdr:row>
          <xdr:rowOff>276225</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1700-00002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276225</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1700-00002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19</xdr:col>
          <xdr:colOff>333375</xdr:colOff>
          <xdr:row>28</xdr:row>
          <xdr:rowOff>276225</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1700-00002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276225</xdr:rowOff>
        </xdr:to>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1700-00003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19</xdr:col>
          <xdr:colOff>333375</xdr:colOff>
          <xdr:row>29</xdr:row>
          <xdr:rowOff>276225</xdr:rowOff>
        </xdr:to>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1700-00003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276225</xdr:rowOff>
        </xdr:to>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1700-00003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19</xdr:col>
          <xdr:colOff>333375</xdr:colOff>
          <xdr:row>30</xdr:row>
          <xdr:rowOff>276225</xdr:rowOff>
        </xdr:to>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1700-00003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276225</xdr:rowOff>
        </xdr:to>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1700-00003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19</xdr:col>
          <xdr:colOff>333375</xdr:colOff>
          <xdr:row>31</xdr:row>
          <xdr:rowOff>276225</xdr:rowOff>
        </xdr:to>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1700-00003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276225</xdr:rowOff>
        </xdr:to>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1700-00003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41</xdr:col>
          <xdr:colOff>333375</xdr:colOff>
          <xdr:row>4</xdr:row>
          <xdr:rowOff>276225</xdr:rowOff>
        </xdr:to>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1700-00003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276225</xdr:rowOff>
        </xdr:to>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1700-00003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41</xdr:col>
          <xdr:colOff>333375</xdr:colOff>
          <xdr:row>5</xdr:row>
          <xdr:rowOff>276225</xdr:rowOff>
        </xdr:to>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1700-00003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276225</xdr:rowOff>
        </xdr:to>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1700-00003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41</xdr:col>
          <xdr:colOff>333375</xdr:colOff>
          <xdr:row>6</xdr:row>
          <xdr:rowOff>276225</xdr:rowOff>
        </xdr:to>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1700-00003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276225</xdr:rowOff>
        </xdr:to>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1700-00003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41</xdr:col>
          <xdr:colOff>333375</xdr:colOff>
          <xdr:row>7</xdr:row>
          <xdr:rowOff>276225</xdr:rowOff>
        </xdr:to>
        <xdr:sp macro="" textlink="">
          <xdr:nvSpPr>
            <xdr:cNvPr id="118845" name="Check Box 61" hidden="1">
              <a:extLst>
                <a:ext uri="{63B3BB69-23CF-44E3-9099-C40C66FF867C}">
                  <a14:compatExt spid="_x0000_s118845"/>
                </a:ext>
                <a:ext uri="{FF2B5EF4-FFF2-40B4-BE49-F238E27FC236}">
                  <a16:creationId xmlns:a16="http://schemas.microsoft.com/office/drawing/2014/main" id="{00000000-0008-0000-1700-00003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276225</xdr:rowOff>
        </xdr:to>
        <xdr:sp macro="" textlink="">
          <xdr:nvSpPr>
            <xdr:cNvPr id="118846" name="Check Box 62" hidden="1">
              <a:extLst>
                <a:ext uri="{63B3BB69-23CF-44E3-9099-C40C66FF867C}">
                  <a14:compatExt spid="_x0000_s118846"/>
                </a:ext>
                <a:ext uri="{FF2B5EF4-FFF2-40B4-BE49-F238E27FC236}">
                  <a16:creationId xmlns:a16="http://schemas.microsoft.com/office/drawing/2014/main" id="{00000000-0008-0000-1700-00003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41</xdr:col>
          <xdr:colOff>333375</xdr:colOff>
          <xdr:row>8</xdr:row>
          <xdr:rowOff>276225</xdr:rowOff>
        </xdr:to>
        <xdr:sp macro="" textlink="">
          <xdr:nvSpPr>
            <xdr:cNvPr id="118847" name="Check Box 63" hidden="1">
              <a:extLst>
                <a:ext uri="{63B3BB69-23CF-44E3-9099-C40C66FF867C}">
                  <a14:compatExt spid="_x0000_s118847"/>
                </a:ext>
                <a:ext uri="{FF2B5EF4-FFF2-40B4-BE49-F238E27FC236}">
                  <a16:creationId xmlns:a16="http://schemas.microsoft.com/office/drawing/2014/main" id="{00000000-0008-0000-1700-00003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276225</xdr:rowOff>
        </xdr:to>
        <xdr:sp macro="" textlink="">
          <xdr:nvSpPr>
            <xdr:cNvPr id="118848" name="Check Box 64" hidden="1">
              <a:extLst>
                <a:ext uri="{63B3BB69-23CF-44E3-9099-C40C66FF867C}">
                  <a14:compatExt spid="_x0000_s118848"/>
                </a:ext>
                <a:ext uri="{FF2B5EF4-FFF2-40B4-BE49-F238E27FC236}">
                  <a16:creationId xmlns:a16="http://schemas.microsoft.com/office/drawing/2014/main" id="{00000000-0008-0000-1700-00004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41</xdr:col>
          <xdr:colOff>333375</xdr:colOff>
          <xdr:row>9</xdr:row>
          <xdr:rowOff>276225</xdr:rowOff>
        </xdr:to>
        <xdr:sp macro="" textlink="">
          <xdr:nvSpPr>
            <xdr:cNvPr id="118849" name="Check Box 65" hidden="1">
              <a:extLst>
                <a:ext uri="{63B3BB69-23CF-44E3-9099-C40C66FF867C}">
                  <a14:compatExt spid="_x0000_s118849"/>
                </a:ext>
                <a:ext uri="{FF2B5EF4-FFF2-40B4-BE49-F238E27FC236}">
                  <a16:creationId xmlns:a16="http://schemas.microsoft.com/office/drawing/2014/main" id="{00000000-0008-0000-1700-00004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276225</xdr:rowOff>
        </xdr:to>
        <xdr:sp macro="" textlink="">
          <xdr:nvSpPr>
            <xdr:cNvPr id="118850" name="Check Box 66" hidden="1">
              <a:extLst>
                <a:ext uri="{63B3BB69-23CF-44E3-9099-C40C66FF867C}">
                  <a14:compatExt spid="_x0000_s118850"/>
                </a:ext>
                <a:ext uri="{FF2B5EF4-FFF2-40B4-BE49-F238E27FC236}">
                  <a16:creationId xmlns:a16="http://schemas.microsoft.com/office/drawing/2014/main" id="{00000000-0008-0000-1700-00004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41</xdr:col>
          <xdr:colOff>333375</xdr:colOff>
          <xdr:row>10</xdr:row>
          <xdr:rowOff>276225</xdr:rowOff>
        </xdr:to>
        <xdr:sp macro="" textlink="">
          <xdr:nvSpPr>
            <xdr:cNvPr id="118851" name="Check Box 67" hidden="1">
              <a:extLst>
                <a:ext uri="{63B3BB69-23CF-44E3-9099-C40C66FF867C}">
                  <a14:compatExt spid="_x0000_s118851"/>
                </a:ext>
                <a:ext uri="{FF2B5EF4-FFF2-40B4-BE49-F238E27FC236}">
                  <a16:creationId xmlns:a16="http://schemas.microsoft.com/office/drawing/2014/main" id="{00000000-0008-0000-1700-00004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11</xdr:row>
          <xdr:rowOff>38100</xdr:rowOff>
        </xdr:from>
        <xdr:to>
          <xdr:col>39</xdr:col>
          <xdr:colOff>9525</xdr:colOff>
          <xdr:row>11</xdr:row>
          <xdr:rowOff>266700</xdr:rowOff>
        </xdr:to>
        <xdr:sp macro="" textlink="">
          <xdr:nvSpPr>
            <xdr:cNvPr id="118852" name="Check Box 68" hidden="1">
              <a:extLst>
                <a:ext uri="{63B3BB69-23CF-44E3-9099-C40C66FF867C}">
                  <a14:compatExt spid="_x0000_s118852"/>
                </a:ext>
                <a:ext uri="{FF2B5EF4-FFF2-40B4-BE49-F238E27FC236}">
                  <a16:creationId xmlns:a16="http://schemas.microsoft.com/office/drawing/2014/main" id="{00000000-0008-0000-1700-00004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38100</xdr:rowOff>
        </xdr:from>
        <xdr:to>
          <xdr:col>41</xdr:col>
          <xdr:colOff>333375</xdr:colOff>
          <xdr:row>11</xdr:row>
          <xdr:rowOff>266700</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1700-00004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276225</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1700-00004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41</xdr:col>
          <xdr:colOff>333375</xdr:colOff>
          <xdr:row>12</xdr:row>
          <xdr:rowOff>276225</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1700-00004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276225</xdr:rowOff>
        </xdr:to>
        <xdr:sp macro="" textlink="">
          <xdr:nvSpPr>
            <xdr:cNvPr id="118860" name="Check Box 76" hidden="1">
              <a:extLst>
                <a:ext uri="{63B3BB69-23CF-44E3-9099-C40C66FF867C}">
                  <a14:compatExt spid="_x0000_s118860"/>
                </a:ext>
                <a:ext uri="{FF2B5EF4-FFF2-40B4-BE49-F238E27FC236}">
                  <a16:creationId xmlns:a16="http://schemas.microsoft.com/office/drawing/2014/main" id="{00000000-0008-0000-1700-00004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41</xdr:col>
          <xdr:colOff>333375</xdr:colOff>
          <xdr:row>13</xdr:row>
          <xdr:rowOff>276225</xdr:rowOff>
        </xdr:to>
        <xdr:sp macro="" textlink="">
          <xdr:nvSpPr>
            <xdr:cNvPr id="118861" name="Check Box 77" hidden="1">
              <a:extLst>
                <a:ext uri="{63B3BB69-23CF-44E3-9099-C40C66FF867C}">
                  <a14:compatExt spid="_x0000_s118861"/>
                </a:ext>
                <a:ext uri="{FF2B5EF4-FFF2-40B4-BE49-F238E27FC236}">
                  <a16:creationId xmlns:a16="http://schemas.microsoft.com/office/drawing/2014/main" id="{00000000-0008-0000-1700-00004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276225</xdr:rowOff>
        </xdr:to>
        <xdr:sp macro="" textlink="">
          <xdr:nvSpPr>
            <xdr:cNvPr id="118862" name="Check Box 78" hidden="1">
              <a:extLst>
                <a:ext uri="{63B3BB69-23CF-44E3-9099-C40C66FF867C}">
                  <a14:compatExt spid="_x0000_s118862"/>
                </a:ext>
                <a:ext uri="{FF2B5EF4-FFF2-40B4-BE49-F238E27FC236}">
                  <a16:creationId xmlns:a16="http://schemas.microsoft.com/office/drawing/2014/main" id="{00000000-0008-0000-1700-00004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41</xdr:col>
          <xdr:colOff>333375</xdr:colOff>
          <xdr:row>14</xdr:row>
          <xdr:rowOff>276225</xdr:rowOff>
        </xdr:to>
        <xdr:sp macro="" textlink="">
          <xdr:nvSpPr>
            <xdr:cNvPr id="118863" name="Check Box 79" hidden="1">
              <a:extLst>
                <a:ext uri="{63B3BB69-23CF-44E3-9099-C40C66FF867C}">
                  <a14:compatExt spid="_x0000_s118863"/>
                </a:ext>
                <a:ext uri="{FF2B5EF4-FFF2-40B4-BE49-F238E27FC236}">
                  <a16:creationId xmlns:a16="http://schemas.microsoft.com/office/drawing/2014/main" id="{00000000-0008-0000-1700-00004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276225</xdr:rowOff>
        </xdr:to>
        <xdr:sp macro="" textlink="">
          <xdr:nvSpPr>
            <xdr:cNvPr id="118864" name="Check Box 80" hidden="1">
              <a:extLst>
                <a:ext uri="{63B3BB69-23CF-44E3-9099-C40C66FF867C}">
                  <a14:compatExt spid="_x0000_s118864"/>
                </a:ext>
                <a:ext uri="{FF2B5EF4-FFF2-40B4-BE49-F238E27FC236}">
                  <a16:creationId xmlns:a16="http://schemas.microsoft.com/office/drawing/2014/main" id="{00000000-0008-0000-1700-00005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41</xdr:col>
          <xdr:colOff>333375</xdr:colOff>
          <xdr:row>15</xdr:row>
          <xdr:rowOff>276225</xdr:rowOff>
        </xdr:to>
        <xdr:sp macro="" textlink="">
          <xdr:nvSpPr>
            <xdr:cNvPr id="118865" name="Check Box 81" hidden="1">
              <a:extLst>
                <a:ext uri="{63B3BB69-23CF-44E3-9099-C40C66FF867C}">
                  <a14:compatExt spid="_x0000_s118865"/>
                </a:ext>
                <a:ext uri="{FF2B5EF4-FFF2-40B4-BE49-F238E27FC236}">
                  <a16:creationId xmlns:a16="http://schemas.microsoft.com/office/drawing/2014/main" id="{00000000-0008-0000-1700-00005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276225</xdr:rowOff>
        </xdr:to>
        <xdr:sp macro="" textlink="">
          <xdr:nvSpPr>
            <xdr:cNvPr id="118866" name="Check Box 82" hidden="1">
              <a:extLst>
                <a:ext uri="{63B3BB69-23CF-44E3-9099-C40C66FF867C}">
                  <a14:compatExt spid="_x0000_s118866"/>
                </a:ext>
                <a:ext uri="{FF2B5EF4-FFF2-40B4-BE49-F238E27FC236}">
                  <a16:creationId xmlns:a16="http://schemas.microsoft.com/office/drawing/2014/main" id="{00000000-0008-0000-1700-00005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41</xdr:col>
          <xdr:colOff>333375</xdr:colOff>
          <xdr:row>16</xdr:row>
          <xdr:rowOff>276225</xdr:rowOff>
        </xdr:to>
        <xdr:sp macro="" textlink="">
          <xdr:nvSpPr>
            <xdr:cNvPr id="118867" name="Check Box 83" hidden="1">
              <a:extLst>
                <a:ext uri="{63B3BB69-23CF-44E3-9099-C40C66FF867C}">
                  <a14:compatExt spid="_x0000_s118867"/>
                </a:ext>
                <a:ext uri="{FF2B5EF4-FFF2-40B4-BE49-F238E27FC236}">
                  <a16:creationId xmlns:a16="http://schemas.microsoft.com/office/drawing/2014/main" id="{00000000-0008-0000-1700-00005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276225</xdr:rowOff>
        </xdr:to>
        <xdr:sp macro="" textlink="">
          <xdr:nvSpPr>
            <xdr:cNvPr id="118868" name="Check Box 84" hidden="1">
              <a:extLst>
                <a:ext uri="{63B3BB69-23CF-44E3-9099-C40C66FF867C}">
                  <a14:compatExt spid="_x0000_s118868"/>
                </a:ext>
                <a:ext uri="{FF2B5EF4-FFF2-40B4-BE49-F238E27FC236}">
                  <a16:creationId xmlns:a16="http://schemas.microsoft.com/office/drawing/2014/main" id="{00000000-0008-0000-1700-00005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41</xdr:col>
          <xdr:colOff>333375</xdr:colOff>
          <xdr:row>17</xdr:row>
          <xdr:rowOff>276225</xdr:rowOff>
        </xdr:to>
        <xdr:sp macro="" textlink="">
          <xdr:nvSpPr>
            <xdr:cNvPr id="118869" name="Check Box 85" hidden="1">
              <a:extLst>
                <a:ext uri="{63B3BB69-23CF-44E3-9099-C40C66FF867C}">
                  <a14:compatExt spid="_x0000_s118869"/>
                </a:ext>
                <a:ext uri="{FF2B5EF4-FFF2-40B4-BE49-F238E27FC236}">
                  <a16:creationId xmlns:a16="http://schemas.microsoft.com/office/drawing/2014/main" id="{00000000-0008-0000-1700-00005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276225</xdr:rowOff>
        </xdr:to>
        <xdr:sp macro="" textlink="">
          <xdr:nvSpPr>
            <xdr:cNvPr id="118870" name="Check Box 86" hidden="1">
              <a:extLst>
                <a:ext uri="{63B3BB69-23CF-44E3-9099-C40C66FF867C}">
                  <a14:compatExt spid="_x0000_s118870"/>
                </a:ext>
                <a:ext uri="{FF2B5EF4-FFF2-40B4-BE49-F238E27FC236}">
                  <a16:creationId xmlns:a16="http://schemas.microsoft.com/office/drawing/2014/main" id="{00000000-0008-0000-1700-00005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41</xdr:col>
          <xdr:colOff>333375</xdr:colOff>
          <xdr:row>18</xdr:row>
          <xdr:rowOff>276225</xdr:rowOff>
        </xdr:to>
        <xdr:sp macro="" textlink="">
          <xdr:nvSpPr>
            <xdr:cNvPr id="118871" name="Check Box 87" hidden="1">
              <a:extLst>
                <a:ext uri="{63B3BB69-23CF-44E3-9099-C40C66FF867C}">
                  <a14:compatExt spid="_x0000_s118871"/>
                </a:ext>
                <a:ext uri="{FF2B5EF4-FFF2-40B4-BE49-F238E27FC236}">
                  <a16:creationId xmlns:a16="http://schemas.microsoft.com/office/drawing/2014/main" id="{00000000-0008-0000-1700-00005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276225</xdr:rowOff>
        </xdr:to>
        <xdr:sp macro="" textlink="">
          <xdr:nvSpPr>
            <xdr:cNvPr id="118872" name="Check Box 88" hidden="1">
              <a:extLst>
                <a:ext uri="{63B3BB69-23CF-44E3-9099-C40C66FF867C}">
                  <a14:compatExt spid="_x0000_s118872"/>
                </a:ext>
                <a:ext uri="{FF2B5EF4-FFF2-40B4-BE49-F238E27FC236}">
                  <a16:creationId xmlns:a16="http://schemas.microsoft.com/office/drawing/2014/main" id="{00000000-0008-0000-1700-00005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41</xdr:col>
          <xdr:colOff>333375</xdr:colOff>
          <xdr:row>19</xdr:row>
          <xdr:rowOff>276225</xdr:rowOff>
        </xdr:to>
        <xdr:sp macro="" textlink="">
          <xdr:nvSpPr>
            <xdr:cNvPr id="118873" name="Check Box 89" hidden="1">
              <a:extLst>
                <a:ext uri="{63B3BB69-23CF-44E3-9099-C40C66FF867C}">
                  <a14:compatExt spid="_x0000_s118873"/>
                </a:ext>
                <a:ext uri="{FF2B5EF4-FFF2-40B4-BE49-F238E27FC236}">
                  <a16:creationId xmlns:a16="http://schemas.microsoft.com/office/drawing/2014/main" id="{00000000-0008-0000-1700-00005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118874" name="Check Box 90" hidden="1">
              <a:extLst>
                <a:ext uri="{63B3BB69-23CF-44E3-9099-C40C66FF867C}">
                  <a14:compatExt spid="_x0000_s118874"/>
                </a:ext>
                <a:ext uri="{FF2B5EF4-FFF2-40B4-BE49-F238E27FC236}">
                  <a16:creationId xmlns:a16="http://schemas.microsoft.com/office/drawing/2014/main" id="{00000000-0008-0000-1700-00005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118875" name="Check Box 91" hidden="1">
              <a:extLst>
                <a:ext uri="{63B3BB69-23CF-44E3-9099-C40C66FF867C}">
                  <a14:compatExt spid="_x0000_s118875"/>
                </a:ext>
                <a:ext uri="{FF2B5EF4-FFF2-40B4-BE49-F238E27FC236}">
                  <a16:creationId xmlns:a16="http://schemas.microsoft.com/office/drawing/2014/main" id="{00000000-0008-0000-1700-00005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72452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0200-000001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0200-000002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0200-000003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0200-000004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0200-000005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0200-000006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0200-000007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0200-000008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0200-000009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0200-00000A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0200-00000B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0200-00000C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161925</xdr:rowOff>
    </xdr:to>
    <xdr:cxnSp macro="">
      <xdr:nvCxnSpPr>
        <xdr:cNvPr id="2" name="直線コネクタ 4">
          <a:extLst>
            <a:ext uri="{FF2B5EF4-FFF2-40B4-BE49-F238E27FC236}">
              <a16:creationId xmlns:a16="http://schemas.microsoft.com/office/drawing/2014/main" id="{00000000-0008-0000-0300-000002000000}"/>
            </a:ext>
          </a:extLst>
        </xdr:cNvPr>
        <xdr:cNvCxnSpPr>
          <a:cxnSpLocks noChangeShapeType="1"/>
        </xdr:cNvCxnSpPr>
      </xdr:nvCxnSpPr>
      <xdr:spPr bwMode="auto">
        <a:xfrm>
          <a:off x="0" y="238125"/>
          <a:ext cx="0" cy="8763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5</xdr:col>
          <xdr:colOff>333375</xdr:colOff>
          <xdr:row>45</xdr:row>
          <xdr:rowOff>38100</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0300-0000015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0300-0000025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137217" name="Check Box 1" hidden="1">
              <a:extLst>
                <a:ext uri="{63B3BB69-23CF-44E3-9099-C40C66FF867C}">
                  <a14:compatExt spid="_x0000_s137217"/>
                </a:ext>
                <a:ext uri="{FF2B5EF4-FFF2-40B4-BE49-F238E27FC236}">
                  <a16:creationId xmlns:a16="http://schemas.microsoft.com/office/drawing/2014/main" id="{00000000-0008-0000-0400-00000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137218" name="Check Box 2" hidden="1">
              <a:extLst>
                <a:ext uri="{63B3BB69-23CF-44E3-9099-C40C66FF867C}">
                  <a14:compatExt spid="_x0000_s137218"/>
                </a:ext>
                <a:ext uri="{FF2B5EF4-FFF2-40B4-BE49-F238E27FC236}">
                  <a16:creationId xmlns:a16="http://schemas.microsoft.com/office/drawing/2014/main" id="{00000000-0008-0000-0400-00000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137219" name="Check Box 3" hidden="1">
              <a:extLst>
                <a:ext uri="{63B3BB69-23CF-44E3-9099-C40C66FF867C}">
                  <a14:compatExt spid="_x0000_s137219"/>
                </a:ext>
                <a:ext uri="{FF2B5EF4-FFF2-40B4-BE49-F238E27FC236}">
                  <a16:creationId xmlns:a16="http://schemas.microsoft.com/office/drawing/2014/main" id="{00000000-0008-0000-0400-00000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137220" name="Check Box 4" hidden="1">
              <a:extLst>
                <a:ext uri="{63B3BB69-23CF-44E3-9099-C40C66FF867C}">
                  <a14:compatExt spid="_x0000_s137220"/>
                </a:ext>
                <a:ext uri="{FF2B5EF4-FFF2-40B4-BE49-F238E27FC236}">
                  <a16:creationId xmlns:a16="http://schemas.microsoft.com/office/drawing/2014/main" id="{00000000-0008-0000-0400-00000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37221" name="Check Box 5" hidden="1">
              <a:extLst>
                <a:ext uri="{63B3BB69-23CF-44E3-9099-C40C66FF867C}">
                  <a14:compatExt spid="_x0000_s137221"/>
                </a:ext>
                <a:ext uri="{FF2B5EF4-FFF2-40B4-BE49-F238E27FC236}">
                  <a16:creationId xmlns:a16="http://schemas.microsoft.com/office/drawing/2014/main" id="{00000000-0008-0000-0400-00000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37222" name="Check Box 6" hidden="1">
              <a:extLst>
                <a:ext uri="{63B3BB69-23CF-44E3-9099-C40C66FF867C}">
                  <a14:compatExt spid="_x0000_s137222"/>
                </a:ext>
                <a:ext uri="{FF2B5EF4-FFF2-40B4-BE49-F238E27FC236}">
                  <a16:creationId xmlns:a16="http://schemas.microsoft.com/office/drawing/2014/main" id="{00000000-0008-0000-0400-00000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137223" name="Check Box 7" hidden="1">
              <a:extLst>
                <a:ext uri="{63B3BB69-23CF-44E3-9099-C40C66FF867C}">
                  <a14:compatExt spid="_x0000_s137223"/>
                </a:ext>
                <a:ext uri="{FF2B5EF4-FFF2-40B4-BE49-F238E27FC236}">
                  <a16:creationId xmlns:a16="http://schemas.microsoft.com/office/drawing/2014/main" id="{00000000-0008-0000-0400-00000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137224" name="Check Box 8" hidden="1">
              <a:extLst>
                <a:ext uri="{63B3BB69-23CF-44E3-9099-C40C66FF867C}">
                  <a14:compatExt spid="_x0000_s137224"/>
                </a:ext>
                <a:ext uri="{FF2B5EF4-FFF2-40B4-BE49-F238E27FC236}">
                  <a16:creationId xmlns:a16="http://schemas.microsoft.com/office/drawing/2014/main" id="{00000000-0008-0000-0400-00000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137225" name="Check Box 9" hidden="1">
              <a:extLst>
                <a:ext uri="{63B3BB69-23CF-44E3-9099-C40C66FF867C}">
                  <a14:compatExt spid="_x0000_s137225"/>
                </a:ext>
                <a:ext uri="{FF2B5EF4-FFF2-40B4-BE49-F238E27FC236}">
                  <a16:creationId xmlns:a16="http://schemas.microsoft.com/office/drawing/2014/main" id="{00000000-0008-0000-0400-00000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137226" name="Check Box 10" hidden="1">
              <a:extLst>
                <a:ext uri="{63B3BB69-23CF-44E3-9099-C40C66FF867C}">
                  <a14:compatExt spid="_x0000_s137226"/>
                </a:ext>
                <a:ext uri="{FF2B5EF4-FFF2-40B4-BE49-F238E27FC236}">
                  <a16:creationId xmlns:a16="http://schemas.microsoft.com/office/drawing/2014/main" id="{00000000-0008-0000-0400-00000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137227" name="Check Box 11" hidden="1">
              <a:extLst>
                <a:ext uri="{63B3BB69-23CF-44E3-9099-C40C66FF867C}">
                  <a14:compatExt spid="_x0000_s137227"/>
                </a:ext>
                <a:ext uri="{FF2B5EF4-FFF2-40B4-BE49-F238E27FC236}">
                  <a16:creationId xmlns:a16="http://schemas.microsoft.com/office/drawing/2014/main" id="{00000000-0008-0000-0400-00000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137228" name="Check Box 12" hidden="1">
              <a:extLst>
                <a:ext uri="{63B3BB69-23CF-44E3-9099-C40C66FF867C}">
                  <a14:compatExt spid="_x0000_s137228"/>
                </a:ext>
                <a:ext uri="{FF2B5EF4-FFF2-40B4-BE49-F238E27FC236}">
                  <a16:creationId xmlns:a16="http://schemas.microsoft.com/office/drawing/2014/main" id="{00000000-0008-0000-0400-00000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137229" name="Check Box 13" hidden="1">
              <a:extLst>
                <a:ext uri="{63B3BB69-23CF-44E3-9099-C40C66FF867C}">
                  <a14:compatExt spid="_x0000_s137229"/>
                </a:ext>
                <a:ext uri="{FF2B5EF4-FFF2-40B4-BE49-F238E27FC236}">
                  <a16:creationId xmlns:a16="http://schemas.microsoft.com/office/drawing/2014/main" id="{00000000-0008-0000-0400-00000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137230" name="Check Box 14" hidden="1">
              <a:extLst>
                <a:ext uri="{63B3BB69-23CF-44E3-9099-C40C66FF867C}">
                  <a14:compatExt spid="_x0000_s137230"/>
                </a:ext>
                <a:ext uri="{FF2B5EF4-FFF2-40B4-BE49-F238E27FC236}">
                  <a16:creationId xmlns:a16="http://schemas.microsoft.com/office/drawing/2014/main" id="{00000000-0008-0000-0400-00000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137231" name="Check Box 15" hidden="1">
              <a:extLst>
                <a:ext uri="{63B3BB69-23CF-44E3-9099-C40C66FF867C}">
                  <a14:compatExt spid="_x0000_s137231"/>
                </a:ext>
                <a:ext uri="{FF2B5EF4-FFF2-40B4-BE49-F238E27FC236}">
                  <a16:creationId xmlns:a16="http://schemas.microsoft.com/office/drawing/2014/main" id="{00000000-0008-0000-0400-00000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137232" name="Check Box 16" hidden="1">
              <a:extLst>
                <a:ext uri="{63B3BB69-23CF-44E3-9099-C40C66FF867C}">
                  <a14:compatExt spid="_x0000_s137232"/>
                </a:ext>
                <a:ext uri="{FF2B5EF4-FFF2-40B4-BE49-F238E27FC236}">
                  <a16:creationId xmlns:a16="http://schemas.microsoft.com/office/drawing/2014/main" id="{00000000-0008-0000-0400-00001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137233" name="Check Box 17" hidden="1">
              <a:extLst>
                <a:ext uri="{63B3BB69-23CF-44E3-9099-C40C66FF867C}">
                  <a14:compatExt spid="_x0000_s137233"/>
                </a:ext>
                <a:ext uri="{FF2B5EF4-FFF2-40B4-BE49-F238E27FC236}">
                  <a16:creationId xmlns:a16="http://schemas.microsoft.com/office/drawing/2014/main" id="{00000000-0008-0000-0400-00001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137234" name="Check Box 18" hidden="1">
              <a:extLst>
                <a:ext uri="{63B3BB69-23CF-44E3-9099-C40C66FF867C}">
                  <a14:compatExt spid="_x0000_s137234"/>
                </a:ext>
                <a:ext uri="{FF2B5EF4-FFF2-40B4-BE49-F238E27FC236}">
                  <a16:creationId xmlns:a16="http://schemas.microsoft.com/office/drawing/2014/main" id="{00000000-0008-0000-0400-00001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137235" name="Check Box 19" hidden="1">
              <a:extLst>
                <a:ext uri="{63B3BB69-23CF-44E3-9099-C40C66FF867C}">
                  <a14:compatExt spid="_x0000_s137235"/>
                </a:ext>
                <a:ext uri="{FF2B5EF4-FFF2-40B4-BE49-F238E27FC236}">
                  <a16:creationId xmlns:a16="http://schemas.microsoft.com/office/drawing/2014/main" id="{00000000-0008-0000-0400-00001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137236" name="Check Box 20" hidden="1">
              <a:extLst>
                <a:ext uri="{63B3BB69-23CF-44E3-9099-C40C66FF867C}">
                  <a14:compatExt spid="_x0000_s137236"/>
                </a:ext>
                <a:ext uri="{FF2B5EF4-FFF2-40B4-BE49-F238E27FC236}">
                  <a16:creationId xmlns:a16="http://schemas.microsoft.com/office/drawing/2014/main" id="{00000000-0008-0000-0400-00001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137237" name="Check Box 21" hidden="1">
              <a:extLst>
                <a:ext uri="{63B3BB69-23CF-44E3-9099-C40C66FF867C}">
                  <a14:compatExt spid="_x0000_s137237"/>
                </a:ext>
                <a:ext uri="{FF2B5EF4-FFF2-40B4-BE49-F238E27FC236}">
                  <a16:creationId xmlns:a16="http://schemas.microsoft.com/office/drawing/2014/main" id="{00000000-0008-0000-0400-00001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137238" name="Check Box 22" hidden="1">
              <a:extLst>
                <a:ext uri="{63B3BB69-23CF-44E3-9099-C40C66FF867C}">
                  <a14:compatExt spid="_x0000_s137238"/>
                </a:ext>
                <a:ext uri="{FF2B5EF4-FFF2-40B4-BE49-F238E27FC236}">
                  <a16:creationId xmlns:a16="http://schemas.microsoft.com/office/drawing/2014/main" id="{00000000-0008-0000-0400-00001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137239" name="Check Box 23" hidden="1">
              <a:extLst>
                <a:ext uri="{63B3BB69-23CF-44E3-9099-C40C66FF867C}">
                  <a14:compatExt spid="_x0000_s137239"/>
                </a:ext>
                <a:ext uri="{FF2B5EF4-FFF2-40B4-BE49-F238E27FC236}">
                  <a16:creationId xmlns:a16="http://schemas.microsoft.com/office/drawing/2014/main" id="{00000000-0008-0000-0400-00001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137240" name="Check Box 24" hidden="1">
              <a:extLst>
                <a:ext uri="{63B3BB69-23CF-44E3-9099-C40C66FF867C}">
                  <a14:compatExt spid="_x0000_s137240"/>
                </a:ext>
                <a:ext uri="{FF2B5EF4-FFF2-40B4-BE49-F238E27FC236}">
                  <a16:creationId xmlns:a16="http://schemas.microsoft.com/office/drawing/2014/main" id="{00000000-0008-0000-0400-00001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137241" name="Check Box 25" hidden="1">
              <a:extLst>
                <a:ext uri="{63B3BB69-23CF-44E3-9099-C40C66FF867C}">
                  <a14:compatExt spid="_x0000_s137241"/>
                </a:ext>
                <a:ext uri="{FF2B5EF4-FFF2-40B4-BE49-F238E27FC236}">
                  <a16:creationId xmlns:a16="http://schemas.microsoft.com/office/drawing/2014/main" id="{00000000-0008-0000-0400-00001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137242" name="Check Box 26" hidden="1">
              <a:extLst>
                <a:ext uri="{63B3BB69-23CF-44E3-9099-C40C66FF867C}">
                  <a14:compatExt spid="_x0000_s137242"/>
                </a:ext>
                <a:ext uri="{FF2B5EF4-FFF2-40B4-BE49-F238E27FC236}">
                  <a16:creationId xmlns:a16="http://schemas.microsoft.com/office/drawing/2014/main" id="{00000000-0008-0000-0400-00001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137243" name="Check Box 27" hidden="1">
              <a:extLst>
                <a:ext uri="{63B3BB69-23CF-44E3-9099-C40C66FF867C}">
                  <a14:compatExt spid="_x0000_s137243"/>
                </a:ext>
                <a:ext uri="{FF2B5EF4-FFF2-40B4-BE49-F238E27FC236}">
                  <a16:creationId xmlns:a16="http://schemas.microsoft.com/office/drawing/2014/main" id="{00000000-0008-0000-0400-00001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137244" name="Check Box 28" hidden="1">
              <a:extLst>
                <a:ext uri="{63B3BB69-23CF-44E3-9099-C40C66FF867C}">
                  <a14:compatExt spid="_x0000_s137244"/>
                </a:ext>
                <a:ext uri="{FF2B5EF4-FFF2-40B4-BE49-F238E27FC236}">
                  <a16:creationId xmlns:a16="http://schemas.microsoft.com/office/drawing/2014/main" id="{00000000-0008-0000-0400-00001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137245" name="Check Box 29" hidden="1">
              <a:extLst>
                <a:ext uri="{63B3BB69-23CF-44E3-9099-C40C66FF867C}">
                  <a14:compatExt spid="_x0000_s137245"/>
                </a:ext>
                <a:ext uri="{FF2B5EF4-FFF2-40B4-BE49-F238E27FC236}">
                  <a16:creationId xmlns:a16="http://schemas.microsoft.com/office/drawing/2014/main" id="{00000000-0008-0000-0400-00001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137246" name="Check Box 30" hidden="1">
              <a:extLst>
                <a:ext uri="{63B3BB69-23CF-44E3-9099-C40C66FF867C}">
                  <a14:compatExt spid="_x0000_s137246"/>
                </a:ext>
                <a:ext uri="{FF2B5EF4-FFF2-40B4-BE49-F238E27FC236}">
                  <a16:creationId xmlns:a16="http://schemas.microsoft.com/office/drawing/2014/main" id="{00000000-0008-0000-0400-00001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137247" name="Check Box 31" hidden="1">
              <a:extLst>
                <a:ext uri="{63B3BB69-23CF-44E3-9099-C40C66FF867C}">
                  <a14:compatExt spid="_x0000_s137247"/>
                </a:ext>
                <a:ext uri="{FF2B5EF4-FFF2-40B4-BE49-F238E27FC236}">
                  <a16:creationId xmlns:a16="http://schemas.microsoft.com/office/drawing/2014/main" id="{00000000-0008-0000-0400-00001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137248" name="Check Box 32" hidden="1">
              <a:extLst>
                <a:ext uri="{63B3BB69-23CF-44E3-9099-C40C66FF867C}">
                  <a14:compatExt spid="_x0000_s137248"/>
                </a:ext>
                <a:ext uri="{FF2B5EF4-FFF2-40B4-BE49-F238E27FC236}">
                  <a16:creationId xmlns:a16="http://schemas.microsoft.com/office/drawing/2014/main" id="{00000000-0008-0000-0400-00002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137249" name="Check Box 33" hidden="1">
              <a:extLst>
                <a:ext uri="{63B3BB69-23CF-44E3-9099-C40C66FF867C}">
                  <a14:compatExt spid="_x0000_s137249"/>
                </a:ext>
                <a:ext uri="{FF2B5EF4-FFF2-40B4-BE49-F238E27FC236}">
                  <a16:creationId xmlns:a16="http://schemas.microsoft.com/office/drawing/2014/main" id="{00000000-0008-0000-0400-00002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137250" name="Check Box 34" hidden="1">
              <a:extLst>
                <a:ext uri="{63B3BB69-23CF-44E3-9099-C40C66FF867C}">
                  <a14:compatExt spid="_x0000_s137250"/>
                </a:ext>
                <a:ext uri="{FF2B5EF4-FFF2-40B4-BE49-F238E27FC236}">
                  <a16:creationId xmlns:a16="http://schemas.microsoft.com/office/drawing/2014/main" id="{00000000-0008-0000-0400-00002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137251" name="Check Box 35" hidden="1">
              <a:extLst>
                <a:ext uri="{63B3BB69-23CF-44E3-9099-C40C66FF867C}">
                  <a14:compatExt spid="_x0000_s137251"/>
                </a:ext>
                <a:ext uri="{FF2B5EF4-FFF2-40B4-BE49-F238E27FC236}">
                  <a16:creationId xmlns:a16="http://schemas.microsoft.com/office/drawing/2014/main" id="{00000000-0008-0000-0400-00002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137252" name="Check Box 36" hidden="1">
              <a:extLst>
                <a:ext uri="{63B3BB69-23CF-44E3-9099-C40C66FF867C}">
                  <a14:compatExt spid="_x0000_s137252"/>
                </a:ext>
                <a:ext uri="{FF2B5EF4-FFF2-40B4-BE49-F238E27FC236}">
                  <a16:creationId xmlns:a16="http://schemas.microsoft.com/office/drawing/2014/main" id="{00000000-0008-0000-0400-00002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137253" name="Check Box 37" hidden="1">
              <a:extLst>
                <a:ext uri="{63B3BB69-23CF-44E3-9099-C40C66FF867C}">
                  <a14:compatExt spid="_x0000_s137253"/>
                </a:ext>
                <a:ext uri="{FF2B5EF4-FFF2-40B4-BE49-F238E27FC236}">
                  <a16:creationId xmlns:a16="http://schemas.microsoft.com/office/drawing/2014/main" id="{00000000-0008-0000-0400-00002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137254" name="Check Box 38" hidden="1">
              <a:extLst>
                <a:ext uri="{63B3BB69-23CF-44E3-9099-C40C66FF867C}">
                  <a14:compatExt spid="_x0000_s137254"/>
                </a:ext>
                <a:ext uri="{FF2B5EF4-FFF2-40B4-BE49-F238E27FC236}">
                  <a16:creationId xmlns:a16="http://schemas.microsoft.com/office/drawing/2014/main" id="{00000000-0008-0000-0400-00002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37255" name="Check Box 39" hidden="1">
              <a:extLst>
                <a:ext uri="{63B3BB69-23CF-44E3-9099-C40C66FF867C}">
                  <a14:compatExt spid="_x0000_s137255"/>
                </a:ext>
                <a:ext uri="{FF2B5EF4-FFF2-40B4-BE49-F238E27FC236}">
                  <a16:creationId xmlns:a16="http://schemas.microsoft.com/office/drawing/2014/main" id="{00000000-0008-0000-0400-00002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137256" name="Check Box 40" hidden="1">
              <a:extLst>
                <a:ext uri="{63B3BB69-23CF-44E3-9099-C40C66FF867C}">
                  <a14:compatExt spid="_x0000_s137256"/>
                </a:ext>
                <a:ext uri="{FF2B5EF4-FFF2-40B4-BE49-F238E27FC236}">
                  <a16:creationId xmlns:a16="http://schemas.microsoft.com/office/drawing/2014/main" id="{00000000-0008-0000-0400-00002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137257" name="Check Box 41" hidden="1">
              <a:extLst>
                <a:ext uri="{63B3BB69-23CF-44E3-9099-C40C66FF867C}">
                  <a14:compatExt spid="_x0000_s137257"/>
                </a:ext>
                <a:ext uri="{FF2B5EF4-FFF2-40B4-BE49-F238E27FC236}">
                  <a16:creationId xmlns:a16="http://schemas.microsoft.com/office/drawing/2014/main" id="{00000000-0008-0000-0400-00002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137258" name="Check Box 42" hidden="1">
              <a:extLst>
                <a:ext uri="{63B3BB69-23CF-44E3-9099-C40C66FF867C}">
                  <a14:compatExt spid="_x0000_s137258"/>
                </a:ext>
                <a:ext uri="{FF2B5EF4-FFF2-40B4-BE49-F238E27FC236}">
                  <a16:creationId xmlns:a16="http://schemas.microsoft.com/office/drawing/2014/main" id="{00000000-0008-0000-0400-00002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37259" name="Check Box 43" hidden="1">
              <a:extLst>
                <a:ext uri="{63B3BB69-23CF-44E3-9099-C40C66FF867C}">
                  <a14:compatExt spid="_x0000_s137259"/>
                </a:ext>
                <a:ext uri="{FF2B5EF4-FFF2-40B4-BE49-F238E27FC236}">
                  <a16:creationId xmlns:a16="http://schemas.microsoft.com/office/drawing/2014/main" id="{00000000-0008-0000-0400-00002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137260" name="Check Box 44" hidden="1">
              <a:extLst>
                <a:ext uri="{63B3BB69-23CF-44E3-9099-C40C66FF867C}">
                  <a14:compatExt spid="_x0000_s137260"/>
                </a:ext>
                <a:ext uri="{FF2B5EF4-FFF2-40B4-BE49-F238E27FC236}">
                  <a16:creationId xmlns:a16="http://schemas.microsoft.com/office/drawing/2014/main" id="{00000000-0008-0000-0400-00002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37261" name="Check Box 45" hidden="1">
              <a:extLst>
                <a:ext uri="{63B3BB69-23CF-44E3-9099-C40C66FF867C}">
                  <a14:compatExt spid="_x0000_s137261"/>
                </a:ext>
                <a:ext uri="{FF2B5EF4-FFF2-40B4-BE49-F238E27FC236}">
                  <a16:creationId xmlns:a16="http://schemas.microsoft.com/office/drawing/2014/main" id="{00000000-0008-0000-0400-00002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137262" name="Check Box 46" hidden="1">
              <a:extLst>
                <a:ext uri="{63B3BB69-23CF-44E3-9099-C40C66FF867C}">
                  <a14:compatExt spid="_x0000_s137262"/>
                </a:ext>
                <a:ext uri="{FF2B5EF4-FFF2-40B4-BE49-F238E27FC236}">
                  <a16:creationId xmlns:a16="http://schemas.microsoft.com/office/drawing/2014/main" id="{00000000-0008-0000-0400-00002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37263" name="Check Box 47" hidden="1">
              <a:extLst>
                <a:ext uri="{63B3BB69-23CF-44E3-9099-C40C66FF867C}">
                  <a14:compatExt spid="_x0000_s137263"/>
                </a:ext>
                <a:ext uri="{FF2B5EF4-FFF2-40B4-BE49-F238E27FC236}">
                  <a16:creationId xmlns:a16="http://schemas.microsoft.com/office/drawing/2014/main" id="{00000000-0008-0000-0400-00002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137264" name="Check Box 48" hidden="1">
              <a:extLst>
                <a:ext uri="{63B3BB69-23CF-44E3-9099-C40C66FF867C}">
                  <a14:compatExt spid="_x0000_s137264"/>
                </a:ext>
                <a:ext uri="{FF2B5EF4-FFF2-40B4-BE49-F238E27FC236}">
                  <a16:creationId xmlns:a16="http://schemas.microsoft.com/office/drawing/2014/main" id="{00000000-0008-0000-0400-00003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37265" name="Check Box 49" hidden="1">
              <a:extLst>
                <a:ext uri="{63B3BB69-23CF-44E3-9099-C40C66FF867C}">
                  <a14:compatExt spid="_x0000_s137265"/>
                </a:ext>
                <a:ext uri="{FF2B5EF4-FFF2-40B4-BE49-F238E27FC236}">
                  <a16:creationId xmlns:a16="http://schemas.microsoft.com/office/drawing/2014/main" id="{00000000-0008-0000-0400-00003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137266" name="Check Box 50" hidden="1">
              <a:extLst>
                <a:ext uri="{63B3BB69-23CF-44E3-9099-C40C66FF867C}">
                  <a14:compatExt spid="_x0000_s137266"/>
                </a:ext>
                <a:ext uri="{FF2B5EF4-FFF2-40B4-BE49-F238E27FC236}">
                  <a16:creationId xmlns:a16="http://schemas.microsoft.com/office/drawing/2014/main" id="{00000000-0008-0000-0400-00003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37267" name="Check Box 51" hidden="1">
              <a:extLst>
                <a:ext uri="{63B3BB69-23CF-44E3-9099-C40C66FF867C}">
                  <a14:compatExt spid="_x0000_s137267"/>
                </a:ext>
                <a:ext uri="{FF2B5EF4-FFF2-40B4-BE49-F238E27FC236}">
                  <a16:creationId xmlns:a16="http://schemas.microsoft.com/office/drawing/2014/main" id="{00000000-0008-0000-0400-00003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137268" name="Check Box 52" hidden="1">
              <a:extLst>
                <a:ext uri="{63B3BB69-23CF-44E3-9099-C40C66FF867C}">
                  <a14:compatExt spid="_x0000_s137268"/>
                </a:ext>
                <a:ext uri="{FF2B5EF4-FFF2-40B4-BE49-F238E27FC236}">
                  <a16:creationId xmlns:a16="http://schemas.microsoft.com/office/drawing/2014/main" id="{00000000-0008-0000-0400-00003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137269" name="Check Box 53" hidden="1">
              <a:extLst>
                <a:ext uri="{63B3BB69-23CF-44E3-9099-C40C66FF867C}">
                  <a14:compatExt spid="_x0000_s137269"/>
                </a:ext>
                <a:ext uri="{FF2B5EF4-FFF2-40B4-BE49-F238E27FC236}">
                  <a16:creationId xmlns:a16="http://schemas.microsoft.com/office/drawing/2014/main" id="{00000000-0008-0000-0400-00003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137270" name="Check Box 54" hidden="1">
              <a:extLst>
                <a:ext uri="{63B3BB69-23CF-44E3-9099-C40C66FF867C}">
                  <a14:compatExt spid="_x0000_s137270"/>
                </a:ext>
                <a:ext uri="{FF2B5EF4-FFF2-40B4-BE49-F238E27FC236}">
                  <a16:creationId xmlns:a16="http://schemas.microsoft.com/office/drawing/2014/main" id="{00000000-0008-0000-0400-00003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137271" name="Check Box 55" hidden="1">
              <a:extLst>
                <a:ext uri="{63B3BB69-23CF-44E3-9099-C40C66FF867C}">
                  <a14:compatExt spid="_x0000_s137271"/>
                </a:ext>
                <a:ext uri="{FF2B5EF4-FFF2-40B4-BE49-F238E27FC236}">
                  <a16:creationId xmlns:a16="http://schemas.microsoft.com/office/drawing/2014/main" id="{00000000-0008-0000-0400-00003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137272" name="Check Box 56" hidden="1">
              <a:extLst>
                <a:ext uri="{63B3BB69-23CF-44E3-9099-C40C66FF867C}">
                  <a14:compatExt spid="_x0000_s137272"/>
                </a:ext>
                <a:ext uri="{FF2B5EF4-FFF2-40B4-BE49-F238E27FC236}">
                  <a16:creationId xmlns:a16="http://schemas.microsoft.com/office/drawing/2014/main" id="{00000000-0008-0000-0400-00003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137273" name="Check Box 57" hidden="1">
              <a:extLst>
                <a:ext uri="{63B3BB69-23CF-44E3-9099-C40C66FF867C}">
                  <a14:compatExt spid="_x0000_s137273"/>
                </a:ext>
                <a:ext uri="{FF2B5EF4-FFF2-40B4-BE49-F238E27FC236}">
                  <a16:creationId xmlns:a16="http://schemas.microsoft.com/office/drawing/2014/main" id="{00000000-0008-0000-0400-00003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137274" name="Check Box 58" hidden="1">
              <a:extLst>
                <a:ext uri="{63B3BB69-23CF-44E3-9099-C40C66FF867C}">
                  <a14:compatExt spid="_x0000_s137274"/>
                </a:ext>
                <a:ext uri="{FF2B5EF4-FFF2-40B4-BE49-F238E27FC236}">
                  <a16:creationId xmlns:a16="http://schemas.microsoft.com/office/drawing/2014/main" id="{00000000-0008-0000-0400-00003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137275" name="Check Box 59" hidden="1">
              <a:extLst>
                <a:ext uri="{63B3BB69-23CF-44E3-9099-C40C66FF867C}">
                  <a14:compatExt spid="_x0000_s137275"/>
                </a:ext>
                <a:ext uri="{FF2B5EF4-FFF2-40B4-BE49-F238E27FC236}">
                  <a16:creationId xmlns:a16="http://schemas.microsoft.com/office/drawing/2014/main" id="{00000000-0008-0000-0400-00003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137276" name="Check Box 60" hidden="1">
              <a:extLst>
                <a:ext uri="{63B3BB69-23CF-44E3-9099-C40C66FF867C}">
                  <a14:compatExt spid="_x0000_s137276"/>
                </a:ext>
                <a:ext uri="{FF2B5EF4-FFF2-40B4-BE49-F238E27FC236}">
                  <a16:creationId xmlns:a16="http://schemas.microsoft.com/office/drawing/2014/main" id="{00000000-0008-0000-0400-00003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137277" name="Check Box 61" hidden="1">
              <a:extLst>
                <a:ext uri="{63B3BB69-23CF-44E3-9099-C40C66FF867C}">
                  <a14:compatExt spid="_x0000_s137277"/>
                </a:ext>
                <a:ext uri="{FF2B5EF4-FFF2-40B4-BE49-F238E27FC236}">
                  <a16:creationId xmlns:a16="http://schemas.microsoft.com/office/drawing/2014/main" id="{00000000-0008-0000-0400-00003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137278" name="Check Box 62" hidden="1">
              <a:extLst>
                <a:ext uri="{63B3BB69-23CF-44E3-9099-C40C66FF867C}">
                  <a14:compatExt spid="_x0000_s137278"/>
                </a:ext>
                <a:ext uri="{FF2B5EF4-FFF2-40B4-BE49-F238E27FC236}">
                  <a16:creationId xmlns:a16="http://schemas.microsoft.com/office/drawing/2014/main" id="{00000000-0008-0000-0400-00003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137279" name="Check Box 63" hidden="1">
              <a:extLst>
                <a:ext uri="{63B3BB69-23CF-44E3-9099-C40C66FF867C}">
                  <a14:compatExt spid="_x0000_s137279"/>
                </a:ext>
                <a:ext uri="{FF2B5EF4-FFF2-40B4-BE49-F238E27FC236}">
                  <a16:creationId xmlns:a16="http://schemas.microsoft.com/office/drawing/2014/main" id="{00000000-0008-0000-0400-00003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137280" name="Check Box 64" hidden="1">
              <a:extLst>
                <a:ext uri="{63B3BB69-23CF-44E3-9099-C40C66FF867C}">
                  <a14:compatExt spid="_x0000_s137280"/>
                </a:ext>
                <a:ext uri="{FF2B5EF4-FFF2-40B4-BE49-F238E27FC236}">
                  <a16:creationId xmlns:a16="http://schemas.microsoft.com/office/drawing/2014/main" id="{00000000-0008-0000-0400-00004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137281" name="Check Box 65" hidden="1">
              <a:extLst>
                <a:ext uri="{63B3BB69-23CF-44E3-9099-C40C66FF867C}">
                  <a14:compatExt spid="_x0000_s137281"/>
                </a:ext>
                <a:ext uri="{FF2B5EF4-FFF2-40B4-BE49-F238E27FC236}">
                  <a16:creationId xmlns:a16="http://schemas.microsoft.com/office/drawing/2014/main" id="{00000000-0008-0000-0400-00004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137282" name="Check Box 66" hidden="1">
              <a:extLst>
                <a:ext uri="{63B3BB69-23CF-44E3-9099-C40C66FF867C}">
                  <a14:compatExt spid="_x0000_s137282"/>
                </a:ext>
                <a:ext uri="{FF2B5EF4-FFF2-40B4-BE49-F238E27FC236}">
                  <a16:creationId xmlns:a16="http://schemas.microsoft.com/office/drawing/2014/main" id="{00000000-0008-0000-0400-00004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137283" name="Check Box 67" hidden="1">
              <a:extLst>
                <a:ext uri="{63B3BB69-23CF-44E3-9099-C40C66FF867C}">
                  <a14:compatExt spid="_x0000_s137283"/>
                </a:ext>
                <a:ext uri="{FF2B5EF4-FFF2-40B4-BE49-F238E27FC236}">
                  <a16:creationId xmlns:a16="http://schemas.microsoft.com/office/drawing/2014/main" id="{00000000-0008-0000-0400-00004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137284" name="Check Box 68" hidden="1">
              <a:extLst>
                <a:ext uri="{63B3BB69-23CF-44E3-9099-C40C66FF867C}">
                  <a14:compatExt spid="_x0000_s137284"/>
                </a:ext>
                <a:ext uri="{FF2B5EF4-FFF2-40B4-BE49-F238E27FC236}">
                  <a16:creationId xmlns:a16="http://schemas.microsoft.com/office/drawing/2014/main" id="{00000000-0008-0000-0400-00004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137285" name="Check Box 69" hidden="1">
              <a:extLst>
                <a:ext uri="{63B3BB69-23CF-44E3-9099-C40C66FF867C}">
                  <a14:compatExt spid="_x0000_s137285"/>
                </a:ext>
                <a:ext uri="{FF2B5EF4-FFF2-40B4-BE49-F238E27FC236}">
                  <a16:creationId xmlns:a16="http://schemas.microsoft.com/office/drawing/2014/main" id="{00000000-0008-0000-0400-00004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137286" name="Check Box 70" hidden="1">
              <a:extLst>
                <a:ext uri="{63B3BB69-23CF-44E3-9099-C40C66FF867C}">
                  <a14:compatExt spid="_x0000_s137286"/>
                </a:ext>
                <a:ext uri="{FF2B5EF4-FFF2-40B4-BE49-F238E27FC236}">
                  <a16:creationId xmlns:a16="http://schemas.microsoft.com/office/drawing/2014/main" id="{00000000-0008-0000-0400-00004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137287" name="Check Box 71" hidden="1">
              <a:extLst>
                <a:ext uri="{63B3BB69-23CF-44E3-9099-C40C66FF867C}">
                  <a14:compatExt spid="_x0000_s137287"/>
                </a:ext>
                <a:ext uri="{FF2B5EF4-FFF2-40B4-BE49-F238E27FC236}">
                  <a16:creationId xmlns:a16="http://schemas.microsoft.com/office/drawing/2014/main" id="{00000000-0008-0000-0400-00004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137288" name="Check Box 72" hidden="1">
              <a:extLst>
                <a:ext uri="{63B3BB69-23CF-44E3-9099-C40C66FF867C}">
                  <a14:compatExt spid="_x0000_s137288"/>
                </a:ext>
                <a:ext uri="{FF2B5EF4-FFF2-40B4-BE49-F238E27FC236}">
                  <a16:creationId xmlns:a16="http://schemas.microsoft.com/office/drawing/2014/main" id="{00000000-0008-0000-0400-00004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137289" name="Check Box 73" hidden="1">
              <a:extLst>
                <a:ext uri="{63B3BB69-23CF-44E3-9099-C40C66FF867C}">
                  <a14:compatExt spid="_x0000_s137289"/>
                </a:ext>
                <a:ext uri="{FF2B5EF4-FFF2-40B4-BE49-F238E27FC236}">
                  <a16:creationId xmlns:a16="http://schemas.microsoft.com/office/drawing/2014/main" id="{00000000-0008-0000-0400-00004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137290" name="Check Box 74" hidden="1">
              <a:extLst>
                <a:ext uri="{63B3BB69-23CF-44E3-9099-C40C66FF867C}">
                  <a14:compatExt spid="_x0000_s137290"/>
                </a:ext>
                <a:ext uri="{FF2B5EF4-FFF2-40B4-BE49-F238E27FC236}">
                  <a16:creationId xmlns:a16="http://schemas.microsoft.com/office/drawing/2014/main" id="{00000000-0008-0000-0400-00004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37291" name="Check Box 75" hidden="1">
              <a:extLst>
                <a:ext uri="{63B3BB69-23CF-44E3-9099-C40C66FF867C}">
                  <a14:compatExt spid="_x0000_s137291"/>
                </a:ext>
                <a:ext uri="{FF2B5EF4-FFF2-40B4-BE49-F238E27FC236}">
                  <a16:creationId xmlns:a16="http://schemas.microsoft.com/office/drawing/2014/main" id="{00000000-0008-0000-0400-00004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37292" name="Check Box 76" hidden="1">
              <a:extLst>
                <a:ext uri="{63B3BB69-23CF-44E3-9099-C40C66FF867C}">
                  <a14:compatExt spid="_x0000_s137292"/>
                </a:ext>
                <a:ext uri="{FF2B5EF4-FFF2-40B4-BE49-F238E27FC236}">
                  <a16:creationId xmlns:a16="http://schemas.microsoft.com/office/drawing/2014/main" id="{00000000-0008-0000-0400-00004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37293" name="Check Box 77" hidden="1">
              <a:extLst>
                <a:ext uri="{63B3BB69-23CF-44E3-9099-C40C66FF867C}">
                  <a14:compatExt spid="_x0000_s137293"/>
                </a:ext>
                <a:ext uri="{FF2B5EF4-FFF2-40B4-BE49-F238E27FC236}">
                  <a16:creationId xmlns:a16="http://schemas.microsoft.com/office/drawing/2014/main" id="{00000000-0008-0000-0400-00004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37294" name="Check Box 78" hidden="1">
              <a:extLst>
                <a:ext uri="{63B3BB69-23CF-44E3-9099-C40C66FF867C}">
                  <a14:compatExt spid="_x0000_s137294"/>
                </a:ext>
                <a:ext uri="{FF2B5EF4-FFF2-40B4-BE49-F238E27FC236}">
                  <a16:creationId xmlns:a16="http://schemas.microsoft.com/office/drawing/2014/main" id="{00000000-0008-0000-0400-00004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37295" name="Check Box 79" hidden="1">
              <a:extLst>
                <a:ext uri="{63B3BB69-23CF-44E3-9099-C40C66FF867C}">
                  <a14:compatExt spid="_x0000_s137295"/>
                </a:ext>
                <a:ext uri="{FF2B5EF4-FFF2-40B4-BE49-F238E27FC236}">
                  <a16:creationId xmlns:a16="http://schemas.microsoft.com/office/drawing/2014/main" id="{00000000-0008-0000-0400-00004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37296" name="Check Box 80" hidden="1">
              <a:extLst>
                <a:ext uri="{63B3BB69-23CF-44E3-9099-C40C66FF867C}">
                  <a14:compatExt spid="_x0000_s137296"/>
                </a:ext>
                <a:ext uri="{FF2B5EF4-FFF2-40B4-BE49-F238E27FC236}">
                  <a16:creationId xmlns:a16="http://schemas.microsoft.com/office/drawing/2014/main" id="{00000000-0008-0000-0400-00005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37297" name="Check Box 81" hidden="1">
              <a:extLst>
                <a:ext uri="{63B3BB69-23CF-44E3-9099-C40C66FF867C}">
                  <a14:compatExt spid="_x0000_s137297"/>
                </a:ext>
                <a:ext uri="{FF2B5EF4-FFF2-40B4-BE49-F238E27FC236}">
                  <a16:creationId xmlns:a16="http://schemas.microsoft.com/office/drawing/2014/main" id="{00000000-0008-0000-0400-00005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37298" name="Check Box 82" hidden="1">
              <a:extLst>
                <a:ext uri="{63B3BB69-23CF-44E3-9099-C40C66FF867C}">
                  <a14:compatExt spid="_x0000_s137298"/>
                </a:ext>
                <a:ext uri="{FF2B5EF4-FFF2-40B4-BE49-F238E27FC236}">
                  <a16:creationId xmlns:a16="http://schemas.microsoft.com/office/drawing/2014/main" id="{00000000-0008-0000-0400-00005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37299" name="Check Box 83" hidden="1">
              <a:extLst>
                <a:ext uri="{63B3BB69-23CF-44E3-9099-C40C66FF867C}">
                  <a14:compatExt spid="_x0000_s137299"/>
                </a:ext>
                <a:ext uri="{FF2B5EF4-FFF2-40B4-BE49-F238E27FC236}">
                  <a16:creationId xmlns:a16="http://schemas.microsoft.com/office/drawing/2014/main" id="{00000000-0008-0000-0400-00005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37300" name="Check Box 84" hidden="1">
              <a:extLst>
                <a:ext uri="{63B3BB69-23CF-44E3-9099-C40C66FF867C}">
                  <a14:compatExt spid="_x0000_s137300"/>
                </a:ext>
                <a:ext uri="{FF2B5EF4-FFF2-40B4-BE49-F238E27FC236}">
                  <a16:creationId xmlns:a16="http://schemas.microsoft.com/office/drawing/2014/main" id="{00000000-0008-0000-0400-00005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37301" name="Check Box 85" hidden="1">
              <a:extLst>
                <a:ext uri="{63B3BB69-23CF-44E3-9099-C40C66FF867C}">
                  <a14:compatExt spid="_x0000_s137301"/>
                </a:ext>
                <a:ext uri="{FF2B5EF4-FFF2-40B4-BE49-F238E27FC236}">
                  <a16:creationId xmlns:a16="http://schemas.microsoft.com/office/drawing/2014/main" id="{00000000-0008-0000-0400-00005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37302" name="Check Box 86" hidden="1">
              <a:extLst>
                <a:ext uri="{63B3BB69-23CF-44E3-9099-C40C66FF867C}">
                  <a14:compatExt spid="_x0000_s137302"/>
                </a:ext>
                <a:ext uri="{FF2B5EF4-FFF2-40B4-BE49-F238E27FC236}">
                  <a16:creationId xmlns:a16="http://schemas.microsoft.com/office/drawing/2014/main" id="{00000000-0008-0000-0400-00005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37303" name="Check Box 87" hidden="1">
              <a:extLst>
                <a:ext uri="{63B3BB69-23CF-44E3-9099-C40C66FF867C}">
                  <a14:compatExt spid="_x0000_s137303"/>
                </a:ext>
                <a:ext uri="{FF2B5EF4-FFF2-40B4-BE49-F238E27FC236}">
                  <a16:creationId xmlns:a16="http://schemas.microsoft.com/office/drawing/2014/main" id="{00000000-0008-0000-0400-00005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37304" name="Check Box 88" hidden="1">
              <a:extLst>
                <a:ext uri="{63B3BB69-23CF-44E3-9099-C40C66FF867C}">
                  <a14:compatExt spid="_x0000_s137304"/>
                </a:ext>
                <a:ext uri="{FF2B5EF4-FFF2-40B4-BE49-F238E27FC236}">
                  <a16:creationId xmlns:a16="http://schemas.microsoft.com/office/drawing/2014/main" id="{00000000-0008-0000-0400-00005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37305" name="Check Box 89" hidden="1">
              <a:extLst>
                <a:ext uri="{63B3BB69-23CF-44E3-9099-C40C66FF867C}">
                  <a14:compatExt spid="_x0000_s137305"/>
                </a:ext>
                <a:ext uri="{FF2B5EF4-FFF2-40B4-BE49-F238E27FC236}">
                  <a16:creationId xmlns:a16="http://schemas.microsoft.com/office/drawing/2014/main" id="{00000000-0008-0000-0400-00005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37306" name="Check Box 90" hidden="1">
              <a:extLst>
                <a:ext uri="{63B3BB69-23CF-44E3-9099-C40C66FF867C}">
                  <a14:compatExt spid="_x0000_s137306"/>
                </a:ext>
                <a:ext uri="{FF2B5EF4-FFF2-40B4-BE49-F238E27FC236}">
                  <a16:creationId xmlns:a16="http://schemas.microsoft.com/office/drawing/2014/main" id="{00000000-0008-0000-0400-00005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37307" name="Check Box 91" hidden="1">
              <a:extLst>
                <a:ext uri="{63B3BB69-23CF-44E3-9099-C40C66FF867C}">
                  <a14:compatExt spid="_x0000_s137307"/>
                </a:ext>
                <a:ext uri="{FF2B5EF4-FFF2-40B4-BE49-F238E27FC236}">
                  <a16:creationId xmlns:a16="http://schemas.microsoft.com/office/drawing/2014/main" id="{00000000-0008-0000-0400-00005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37308" name="Check Box 92" hidden="1">
              <a:extLst>
                <a:ext uri="{63B3BB69-23CF-44E3-9099-C40C66FF867C}">
                  <a14:compatExt spid="_x0000_s137308"/>
                </a:ext>
                <a:ext uri="{FF2B5EF4-FFF2-40B4-BE49-F238E27FC236}">
                  <a16:creationId xmlns:a16="http://schemas.microsoft.com/office/drawing/2014/main" id="{00000000-0008-0000-0400-00005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37309" name="Check Box 93" hidden="1">
              <a:extLst>
                <a:ext uri="{63B3BB69-23CF-44E3-9099-C40C66FF867C}">
                  <a14:compatExt spid="_x0000_s137309"/>
                </a:ext>
                <a:ext uri="{FF2B5EF4-FFF2-40B4-BE49-F238E27FC236}">
                  <a16:creationId xmlns:a16="http://schemas.microsoft.com/office/drawing/2014/main" id="{00000000-0008-0000-0400-00005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37310" name="Check Box 94" hidden="1">
              <a:extLst>
                <a:ext uri="{63B3BB69-23CF-44E3-9099-C40C66FF867C}">
                  <a14:compatExt spid="_x0000_s137310"/>
                </a:ext>
                <a:ext uri="{FF2B5EF4-FFF2-40B4-BE49-F238E27FC236}">
                  <a16:creationId xmlns:a16="http://schemas.microsoft.com/office/drawing/2014/main" id="{00000000-0008-0000-0400-00005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37311" name="Check Box 95" hidden="1">
              <a:extLst>
                <a:ext uri="{63B3BB69-23CF-44E3-9099-C40C66FF867C}">
                  <a14:compatExt spid="_x0000_s137311"/>
                </a:ext>
                <a:ext uri="{FF2B5EF4-FFF2-40B4-BE49-F238E27FC236}">
                  <a16:creationId xmlns:a16="http://schemas.microsoft.com/office/drawing/2014/main" id="{00000000-0008-0000-0400-00005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37312" name="Check Box 96" hidden="1">
              <a:extLst>
                <a:ext uri="{63B3BB69-23CF-44E3-9099-C40C66FF867C}">
                  <a14:compatExt spid="_x0000_s137312"/>
                </a:ext>
                <a:ext uri="{FF2B5EF4-FFF2-40B4-BE49-F238E27FC236}">
                  <a16:creationId xmlns:a16="http://schemas.microsoft.com/office/drawing/2014/main" id="{00000000-0008-0000-0400-00006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37313" name="Check Box 97" hidden="1">
              <a:extLst>
                <a:ext uri="{63B3BB69-23CF-44E3-9099-C40C66FF867C}">
                  <a14:compatExt spid="_x0000_s137313"/>
                </a:ext>
                <a:ext uri="{FF2B5EF4-FFF2-40B4-BE49-F238E27FC236}">
                  <a16:creationId xmlns:a16="http://schemas.microsoft.com/office/drawing/2014/main" id="{00000000-0008-0000-0400-00006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37314" name="Check Box 98" hidden="1">
              <a:extLst>
                <a:ext uri="{63B3BB69-23CF-44E3-9099-C40C66FF867C}">
                  <a14:compatExt spid="_x0000_s137314"/>
                </a:ext>
                <a:ext uri="{FF2B5EF4-FFF2-40B4-BE49-F238E27FC236}">
                  <a16:creationId xmlns:a16="http://schemas.microsoft.com/office/drawing/2014/main" id="{00000000-0008-0000-0400-00006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37315" name="Check Box 99" hidden="1">
              <a:extLst>
                <a:ext uri="{63B3BB69-23CF-44E3-9099-C40C66FF867C}">
                  <a14:compatExt spid="_x0000_s137315"/>
                </a:ext>
                <a:ext uri="{FF2B5EF4-FFF2-40B4-BE49-F238E27FC236}">
                  <a16:creationId xmlns:a16="http://schemas.microsoft.com/office/drawing/2014/main" id="{00000000-0008-0000-0400-00006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37316" name="Check Box 100" hidden="1">
              <a:extLst>
                <a:ext uri="{63B3BB69-23CF-44E3-9099-C40C66FF867C}">
                  <a14:compatExt spid="_x0000_s137316"/>
                </a:ext>
                <a:ext uri="{FF2B5EF4-FFF2-40B4-BE49-F238E27FC236}">
                  <a16:creationId xmlns:a16="http://schemas.microsoft.com/office/drawing/2014/main" id="{00000000-0008-0000-0400-00006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37317" name="Check Box 101" hidden="1">
              <a:extLst>
                <a:ext uri="{63B3BB69-23CF-44E3-9099-C40C66FF867C}">
                  <a14:compatExt spid="_x0000_s137317"/>
                </a:ext>
                <a:ext uri="{FF2B5EF4-FFF2-40B4-BE49-F238E27FC236}">
                  <a16:creationId xmlns:a16="http://schemas.microsoft.com/office/drawing/2014/main" id="{00000000-0008-0000-0400-00006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37318" name="Check Box 102" hidden="1">
              <a:extLst>
                <a:ext uri="{63B3BB69-23CF-44E3-9099-C40C66FF867C}">
                  <a14:compatExt spid="_x0000_s137318"/>
                </a:ext>
                <a:ext uri="{FF2B5EF4-FFF2-40B4-BE49-F238E27FC236}">
                  <a16:creationId xmlns:a16="http://schemas.microsoft.com/office/drawing/2014/main" id="{00000000-0008-0000-0400-00006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37319" name="Check Box 103" hidden="1">
              <a:extLst>
                <a:ext uri="{63B3BB69-23CF-44E3-9099-C40C66FF867C}">
                  <a14:compatExt spid="_x0000_s137319"/>
                </a:ext>
                <a:ext uri="{FF2B5EF4-FFF2-40B4-BE49-F238E27FC236}">
                  <a16:creationId xmlns:a16="http://schemas.microsoft.com/office/drawing/2014/main" id="{00000000-0008-0000-0400-00006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37320" name="Check Box 104" hidden="1">
              <a:extLst>
                <a:ext uri="{63B3BB69-23CF-44E3-9099-C40C66FF867C}">
                  <a14:compatExt spid="_x0000_s137320"/>
                </a:ext>
                <a:ext uri="{FF2B5EF4-FFF2-40B4-BE49-F238E27FC236}">
                  <a16:creationId xmlns:a16="http://schemas.microsoft.com/office/drawing/2014/main" id="{00000000-0008-0000-0400-00006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37321" name="Check Box 105" hidden="1">
              <a:extLst>
                <a:ext uri="{63B3BB69-23CF-44E3-9099-C40C66FF867C}">
                  <a14:compatExt spid="_x0000_s137321"/>
                </a:ext>
                <a:ext uri="{FF2B5EF4-FFF2-40B4-BE49-F238E27FC236}">
                  <a16:creationId xmlns:a16="http://schemas.microsoft.com/office/drawing/2014/main" id="{00000000-0008-0000-0400-00006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37322" name="Check Box 106" hidden="1">
              <a:extLst>
                <a:ext uri="{63B3BB69-23CF-44E3-9099-C40C66FF867C}">
                  <a14:compatExt spid="_x0000_s137322"/>
                </a:ext>
                <a:ext uri="{FF2B5EF4-FFF2-40B4-BE49-F238E27FC236}">
                  <a16:creationId xmlns:a16="http://schemas.microsoft.com/office/drawing/2014/main" id="{00000000-0008-0000-0400-00006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37323" name="Check Box 107" hidden="1">
              <a:extLst>
                <a:ext uri="{63B3BB69-23CF-44E3-9099-C40C66FF867C}">
                  <a14:compatExt spid="_x0000_s137323"/>
                </a:ext>
                <a:ext uri="{FF2B5EF4-FFF2-40B4-BE49-F238E27FC236}">
                  <a16:creationId xmlns:a16="http://schemas.microsoft.com/office/drawing/2014/main" id="{00000000-0008-0000-0400-00006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37324" name="Check Box 108" hidden="1">
              <a:extLst>
                <a:ext uri="{63B3BB69-23CF-44E3-9099-C40C66FF867C}">
                  <a14:compatExt spid="_x0000_s137324"/>
                </a:ext>
                <a:ext uri="{FF2B5EF4-FFF2-40B4-BE49-F238E27FC236}">
                  <a16:creationId xmlns:a16="http://schemas.microsoft.com/office/drawing/2014/main" id="{00000000-0008-0000-0400-00006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139265" name="Check Box 1" hidden="1">
              <a:extLst>
                <a:ext uri="{63B3BB69-23CF-44E3-9099-C40C66FF867C}">
                  <a14:compatExt spid="_x0000_s139265"/>
                </a:ext>
                <a:ext uri="{FF2B5EF4-FFF2-40B4-BE49-F238E27FC236}">
                  <a16:creationId xmlns:a16="http://schemas.microsoft.com/office/drawing/2014/main" id="{00000000-0008-0000-0500-00000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139266" name="Check Box 2" hidden="1">
              <a:extLst>
                <a:ext uri="{63B3BB69-23CF-44E3-9099-C40C66FF867C}">
                  <a14:compatExt spid="_x0000_s139266"/>
                </a:ext>
                <a:ext uri="{FF2B5EF4-FFF2-40B4-BE49-F238E27FC236}">
                  <a16:creationId xmlns:a16="http://schemas.microsoft.com/office/drawing/2014/main" id="{00000000-0008-0000-0500-00000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139267" name="Check Box 3" hidden="1">
              <a:extLst>
                <a:ext uri="{63B3BB69-23CF-44E3-9099-C40C66FF867C}">
                  <a14:compatExt spid="_x0000_s139267"/>
                </a:ext>
                <a:ext uri="{FF2B5EF4-FFF2-40B4-BE49-F238E27FC236}">
                  <a16:creationId xmlns:a16="http://schemas.microsoft.com/office/drawing/2014/main" id="{00000000-0008-0000-0500-00000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139268" name="Check Box 4" hidden="1">
              <a:extLst>
                <a:ext uri="{63B3BB69-23CF-44E3-9099-C40C66FF867C}">
                  <a14:compatExt spid="_x0000_s139268"/>
                </a:ext>
                <a:ext uri="{FF2B5EF4-FFF2-40B4-BE49-F238E27FC236}">
                  <a16:creationId xmlns:a16="http://schemas.microsoft.com/office/drawing/2014/main" id="{00000000-0008-0000-0500-00000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39269" name="Check Box 5" hidden="1">
              <a:extLst>
                <a:ext uri="{63B3BB69-23CF-44E3-9099-C40C66FF867C}">
                  <a14:compatExt spid="_x0000_s139269"/>
                </a:ext>
                <a:ext uri="{FF2B5EF4-FFF2-40B4-BE49-F238E27FC236}">
                  <a16:creationId xmlns:a16="http://schemas.microsoft.com/office/drawing/2014/main" id="{00000000-0008-0000-0500-00000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39270" name="Check Box 6" hidden="1">
              <a:extLst>
                <a:ext uri="{63B3BB69-23CF-44E3-9099-C40C66FF867C}">
                  <a14:compatExt spid="_x0000_s139270"/>
                </a:ext>
                <a:ext uri="{FF2B5EF4-FFF2-40B4-BE49-F238E27FC236}">
                  <a16:creationId xmlns:a16="http://schemas.microsoft.com/office/drawing/2014/main" id="{00000000-0008-0000-0500-00000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139271" name="Check Box 7" hidden="1">
              <a:extLst>
                <a:ext uri="{63B3BB69-23CF-44E3-9099-C40C66FF867C}">
                  <a14:compatExt spid="_x0000_s139271"/>
                </a:ext>
                <a:ext uri="{FF2B5EF4-FFF2-40B4-BE49-F238E27FC236}">
                  <a16:creationId xmlns:a16="http://schemas.microsoft.com/office/drawing/2014/main" id="{00000000-0008-0000-0500-00000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139272" name="Check Box 8" hidden="1">
              <a:extLst>
                <a:ext uri="{63B3BB69-23CF-44E3-9099-C40C66FF867C}">
                  <a14:compatExt spid="_x0000_s139272"/>
                </a:ext>
                <a:ext uri="{FF2B5EF4-FFF2-40B4-BE49-F238E27FC236}">
                  <a16:creationId xmlns:a16="http://schemas.microsoft.com/office/drawing/2014/main" id="{00000000-0008-0000-0500-00000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139273" name="Check Box 9" hidden="1">
              <a:extLst>
                <a:ext uri="{63B3BB69-23CF-44E3-9099-C40C66FF867C}">
                  <a14:compatExt spid="_x0000_s139273"/>
                </a:ext>
                <a:ext uri="{FF2B5EF4-FFF2-40B4-BE49-F238E27FC236}">
                  <a16:creationId xmlns:a16="http://schemas.microsoft.com/office/drawing/2014/main" id="{00000000-0008-0000-0500-00000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139274" name="Check Box 10" hidden="1">
              <a:extLst>
                <a:ext uri="{63B3BB69-23CF-44E3-9099-C40C66FF867C}">
                  <a14:compatExt spid="_x0000_s139274"/>
                </a:ext>
                <a:ext uri="{FF2B5EF4-FFF2-40B4-BE49-F238E27FC236}">
                  <a16:creationId xmlns:a16="http://schemas.microsoft.com/office/drawing/2014/main" id="{00000000-0008-0000-0500-00000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139275" name="Check Box 11" hidden="1">
              <a:extLst>
                <a:ext uri="{63B3BB69-23CF-44E3-9099-C40C66FF867C}">
                  <a14:compatExt spid="_x0000_s139275"/>
                </a:ext>
                <a:ext uri="{FF2B5EF4-FFF2-40B4-BE49-F238E27FC236}">
                  <a16:creationId xmlns:a16="http://schemas.microsoft.com/office/drawing/2014/main" id="{00000000-0008-0000-0500-00000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139276" name="Check Box 12" hidden="1">
              <a:extLst>
                <a:ext uri="{63B3BB69-23CF-44E3-9099-C40C66FF867C}">
                  <a14:compatExt spid="_x0000_s139276"/>
                </a:ext>
                <a:ext uri="{FF2B5EF4-FFF2-40B4-BE49-F238E27FC236}">
                  <a16:creationId xmlns:a16="http://schemas.microsoft.com/office/drawing/2014/main" id="{00000000-0008-0000-0500-00000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139277" name="Check Box 13" hidden="1">
              <a:extLst>
                <a:ext uri="{63B3BB69-23CF-44E3-9099-C40C66FF867C}">
                  <a14:compatExt spid="_x0000_s139277"/>
                </a:ext>
                <a:ext uri="{FF2B5EF4-FFF2-40B4-BE49-F238E27FC236}">
                  <a16:creationId xmlns:a16="http://schemas.microsoft.com/office/drawing/2014/main" id="{00000000-0008-0000-0500-00000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139278" name="Check Box 14" hidden="1">
              <a:extLst>
                <a:ext uri="{63B3BB69-23CF-44E3-9099-C40C66FF867C}">
                  <a14:compatExt spid="_x0000_s139278"/>
                </a:ext>
                <a:ext uri="{FF2B5EF4-FFF2-40B4-BE49-F238E27FC236}">
                  <a16:creationId xmlns:a16="http://schemas.microsoft.com/office/drawing/2014/main" id="{00000000-0008-0000-0500-00000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139279" name="Check Box 15" hidden="1">
              <a:extLst>
                <a:ext uri="{63B3BB69-23CF-44E3-9099-C40C66FF867C}">
                  <a14:compatExt spid="_x0000_s139279"/>
                </a:ext>
                <a:ext uri="{FF2B5EF4-FFF2-40B4-BE49-F238E27FC236}">
                  <a16:creationId xmlns:a16="http://schemas.microsoft.com/office/drawing/2014/main" id="{00000000-0008-0000-0500-00000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139280" name="Check Box 16" hidden="1">
              <a:extLst>
                <a:ext uri="{63B3BB69-23CF-44E3-9099-C40C66FF867C}">
                  <a14:compatExt spid="_x0000_s139280"/>
                </a:ext>
                <a:ext uri="{FF2B5EF4-FFF2-40B4-BE49-F238E27FC236}">
                  <a16:creationId xmlns:a16="http://schemas.microsoft.com/office/drawing/2014/main" id="{00000000-0008-0000-0500-00001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139281" name="Check Box 17" hidden="1">
              <a:extLst>
                <a:ext uri="{63B3BB69-23CF-44E3-9099-C40C66FF867C}">
                  <a14:compatExt spid="_x0000_s139281"/>
                </a:ext>
                <a:ext uri="{FF2B5EF4-FFF2-40B4-BE49-F238E27FC236}">
                  <a16:creationId xmlns:a16="http://schemas.microsoft.com/office/drawing/2014/main" id="{00000000-0008-0000-0500-00001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139282" name="Check Box 18" hidden="1">
              <a:extLst>
                <a:ext uri="{63B3BB69-23CF-44E3-9099-C40C66FF867C}">
                  <a14:compatExt spid="_x0000_s139282"/>
                </a:ext>
                <a:ext uri="{FF2B5EF4-FFF2-40B4-BE49-F238E27FC236}">
                  <a16:creationId xmlns:a16="http://schemas.microsoft.com/office/drawing/2014/main" id="{00000000-0008-0000-0500-00001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139283" name="Check Box 19" hidden="1">
              <a:extLst>
                <a:ext uri="{63B3BB69-23CF-44E3-9099-C40C66FF867C}">
                  <a14:compatExt spid="_x0000_s139283"/>
                </a:ext>
                <a:ext uri="{FF2B5EF4-FFF2-40B4-BE49-F238E27FC236}">
                  <a16:creationId xmlns:a16="http://schemas.microsoft.com/office/drawing/2014/main" id="{00000000-0008-0000-0500-00001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139284" name="Check Box 20" hidden="1">
              <a:extLst>
                <a:ext uri="{63B3BB69-23CF-44E3-9099-C40C66FF867C}">
                  <a14:compatExt spid="_x0000_s139284"/>
                </a:ext>
                <a:ext uri="{FF2B5EF4-FFF2-40B4-BE49-F238E27FC236}">
                  <a16:creationId xmlns:a16="http://schemas.microsoft.com/office/drawing/2014/main" id="{00000000-0008-0000-0500-00001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139285" name="Check Box 21" hidden="1">
              <a:extLst>
                <a:ext uri="{63B3BB69-23CF-44E3-9099-C40C66FF867C}">
                  <a14:compatExt spid="_x0000_s139285"/>
                </a:ext>
                <a:ext uri="{FF2B5EF4-FFF2-40B4-BE49-F238E27FC236}">
                  <a16:creationId xmlns:a16="http://schemas.microsoft.com/office/drawing/2014/main" id="{00000000-0008-0000-0500-00001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139286" name="Check Box 22" hidden="1">
              <a:extLst>
                <a:ext uri="{63B3BB69-23CF-44E3-9099-C40C66FF867C}">
                  <a14:compatExt spid="_x0000_s139286"/>
                </a:ext>
                <a:ext uri="{FF2B5EF4-FFF2-40B4-BE49-F238E27FC236}">
                  <a16:creationId xmlns:a16="http://schemas.microsoft.com/office/drawing/2014/main" id="{00000000-0008-0000-0500-00001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139287" name="Check Box 23" hidden="1">
              <a:extLst>
                <a:ext uri="{63B3BB69-23CF-44E3-9099-C40C66FF867C}">
                  <a14:compatExt spid="_x0000_s139287"/>
                </a:ext>
                <a:ext uri="{FF2B5EF4-FFF2-40B4-BE49-F238E27FC236}">
                  <a16:creationId xmlns:a16="http://schemas.microsoft.com/office/drawing/2014/main" id="{00000000-0008-0000-0500-00001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139288" name="Check Box 24" hidden="1">
              <a:extLst>
                <a:ext uri="{63B3BB69-23CF-44E3-9099-C40C66FF867C}">
                  <a14:compatExt spid="_x0000_s139288"/>
                </a:ext>
                <a:ext uri="{FF2B5EF4-FFF2-40B4-BE49-F238E27FC236}">
                  <a16:creationId xmlns:a16="http://schemas.microsoft.com/office/drawing/2014/main" id="{00000000-0008-0000-0500-00001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139289" name="Check Box 25" hidden="1">
              <a:extLst>
                <a:ext uri="{63B3BB69-23CF-44E3-9099-C40C66FF867C}">
                  <a14:compatExt spid="_x0000_s139289"/>
                </a:ext>
                <a:ext uri="{FF2B5EF4-FFF2-40B4-BE49-F238E27FC236}">
                  <a16:creationId xmlns:a16="http://schemas.microsoft.com/office/drawing/2014/main" id="{00000000-0008-0000-0500-00001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139290" name="Check Box 26" hidden="1">
              <a:extLst>
                <a:ext uri="{63B3BB69-23CF-44E3-9099-C40C66FF867C}">
                  <a14:compatExt spid="_x0000_s139290"/>
                </a:ext>
                <a:ext uri="{FF2B5EF4-FFF2-40B4-BE49-F238E27FC236}">
                  <a16:creationId xmlns:a16="http://schemas.microsoft.com/office/drawing/2014/main" id="{00000000-0008-0000-0500-00001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139291" name="Check Box 27" hidden="1">
              <a:extLst>
                <a:ext uri="{63B3BB69-23CF-44E3-9099-C40C66FF867C}">
                  <a14:compatExt spid="_x0000_s139291"/>
                </a:ext>
                <a:ext uri="{FF2B5EF4-FFF2-40B4-BE49-F238E27FC236}">
                  <a16:creationId xmlns:a16="http://schemas.microsoft.com/office/drawing/2014/main" id="{00000000-0008-0000-0500-00001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139292" name="Check Box 28" hidden="1">
              <a:extLst>
                <a:ext uri="{63B3BB69-23CF-44E3-9099-C40C66FF867C}">
                  <a14:compatExt spid="_x0000_s139292"/>
                </a:ext>
                <a:ext uri="{FF2B5EF4-FFF2-40B4-BE49-F238E27FC236}">
                  <a16:creationId xmlns:a16="http://schemas.microsoft.com/office/drawing/2014/main" id="{00000000-0008-0000-0500-00001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139293" name="Check Box 29" hidden="1">
              <a:extLst>
                <a:ext uri="{63B3BB69-23CF-44E3-9099-C40C66FF867C}">
                  <a14:compatExt spid="_x0000_s139293"/>
                </a:ext>
                <a:ext uri="{FF2B5EF4-FFF2-40B4-BE49-F238E27FC236}">
                  <a16:creationId xmlns:a16="http://schemas.microsoft.com/office/drawing/2014/main" id="{00000000-0008-0000-0500-00001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139294" name="Check Box 30" hidden="1">
              <a:extLst>
                <a:ext uri="{63B3BB69-23CF-44E3-9099-C40C66FF867C}">
                  <a14:compatExt spid="_x0000_s139294"/>
                </a:ext>
                <a:ext uri="{FF2B5EF4-FFF2-40B4-BE49-F238E27FC236}">
                  <a16:creationId xmlns:a16="http://schemas.microsoft.com/office/drawing/2014/main" id="{00000000-0008-0000-0500-00001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139295" name="Check Box 31" hidden="1">
              <a:extLst>
                <a:ext uri="{63B3BB69-23CF-44E3-9099-C40C66FF867C}">
                  <a14:compatExt spid="_x0000_s139295"/>
                </a:ext>
                <a:ext uri="{FF2B5EF4-FFF2-40B4-BE49-F238E27FC236}">
                  <a16:creationId xmlns:a16="http://schemas.microsoft.com/office/drawing/2014/main" id="{00000000-0008-0000-0500-00001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139296" name="Check Box 32" hidden="1">
              <a:extLst>
                <a:ext uri="{63B3BB69-23CF-44E3-9099-C40C66FF867C}">
                  <a14:compatExt spid="_x0000_s139296"/>
                </a:ext>
                <a:ext uri="{FF2B5EF4-FFF2-40B4-BE49-F238E27FC236}">
                  <a16:creationId xmlns:a16="http://schemas.microsoft.com/office/drawing/2014/main" id="{00000000-0008-0000-0500-00002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139297" name="Check Box 33" hidden="1">
              <a:extLst>
                <a:ext uri="{63B3BB69-23CF-44E3-9099-C40C66FF867C}">
                  <a14:compatExt spid="_x0000_s139297"/>
                </a:ext>
                <a:ext uri="{FF2B5EF4-FFF2-40B4-BE49-F238E27FC236}">
                  <a16:creationId xmlns:a16="http://schemas.microsoft.com/office/drawing/2014/main" id="{00000000-0008-0000-0500-00002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139298" name="Check Box 34" hidden="1">
              <a:extLst>
                <a:ext uri="{63B3BB69-23CF-44E3-9099-C40C66FF867C}">
                  <a14:compatExt spid="_x0000_s139298"/>
                </a:ext>
                <a:ext uri="{FF2B5EF4-FFF2-40B4-BE49-F238E27FC236}">
                  <a16:creationId xmlns:a16="http://schemas.microsoft.com/office/drawing/2014/main" id="{00000000-0008-0000-0500-00002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139299" name="Check Box 35" hidden="1">
              <a:extLst>
                <a:ext uri="{63B3BB69-23CF-44E3-9099-C40C66FF867C}">
                  <a14:compatExt spid="_x0000_s139299"/>
                </a:ext>
                <a:ext uri="{FF2B5EF4-FFF2-40B4-BE49-F238E27FC236}">
                  <a16:creationId xmlns:a16="http://schemas.microsoft.com/office/drawing/2014/main" id="{00000000-0008-0000-0500-00002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139300" name="Check Box 36" hidden="1">
              <a:extLst>
                <a:ext uri="{63B3BB69-23CF-44E3-9099-C40C66FF867C}">
                  <a14:compatExt spid="_x0000_s139300"/>
                </a:ext>
                <a:ext uri="{FF2B5EF4-FFF2-40B4-BE49-F238E27FC236}">
                  <a16:creationId xmlns:a16="http://schemas.microsoft.com/office/drawing/2014/main" id="{00000000-0008-0000-0500-00002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139301" name="Check Box 37" hidden="1">
              <a:extLst>
                <a:ext uri="{63B3BB69-23CF-44E3-9099-C40C66FF867C}">
                  <a14:compatExt spid="_x0000_s139301"/>
                </a:ext>
                <a:ext uri="{FF2B5EF4-FFF2-40B4-BE49-F238E27FC236}">
                  <a16:creationId xmlns:a16="http://schemas.microsoft.com/office/drawing/2014/main" id="{00000000-0008-0000-0500-00002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139302" name="Check Box 38" hidden="1">
              <a:extLst>
                <a:ext uri="{63B3BB69-23CF-44E3-9099-C40C66FF867C}">
                  <a14:compatExt spid="_x0000_s139302"/>
                </a:ext>
                <a:ext uri="{FF2B5EF4-FFF2-40B4-BE49-F238E27FC236}">
                  <a16:creationId xmlns:a16="http://schemas.microsoft.com/office/drawing/2014/main" id="{00000000-0008-0000-0500-00002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39303" name="Check Box 39" hidden="1">
              <a:extLst>
                <a:ext uri="{63B3BB69-23CF-44E3-9099-C40C66FF867C}">
                  <a14:compatExt spid="_x0000_s139303"/>
                </a:ext>
                <a:ext uri="{FF2B5EF4-FFF2-40B4-BE49-F238E27FC236}">
                  <a16:creationId xmlns:a16="http://schemas.microsoft.com/office/drawing/2014/main" id="{00000000-0008-0000-0500-00002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139304" name="Check Box 40" hidden="1">
              <a:extLst>
                <a:ext uri="{63B3BB69-23CF-44E3-9099-C40C66FF867C}">
                  <a14:compatExt spid="_x0000_s139304"/>
                </a:ext>
                <a:ext uri="{FF2B5EF4-FFF2-40B4-BE49-F238E27FC236}">
                  <a16:creationId xmlns:a16="http://schemas.microsoft.com/office/drawing/2014/main" id="{00000000-0008-0000-0500-00002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139305" name="Check Box 41" hidden="1">
              <a:extLst>
                <a:ext uri="{63B3BB69-23CF-44E3-9099-C40C66FF867C}">
                  <a14:compatExt spid="_x0000_s139305"/>
                </a:ext>
                <a:ext uri="{FF2B5EF4-FFF2-40B4-BE49-F238E27FC236}">
                  <a16:creationId xmlns:a16="http://schemas.microsoft.com/office/drawing/2014/main" id="{00000000-0008-0000-0500-00002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139306" name="Check Box 42" hidden="1">
              <a:extLst>
                <a:ext uri="{63B3BB69-23CF-44E3-9099-C40C66FF867C}">
                  <a14:compatExt spid="_x0000_s139306"/>
                </a:ext>
                <a:ext uri="{FF2B5EF4-FFF2-40B4-BE49-F238E27FC236}">
                  <a16:creationId xmlns:a16="http://schemas.microsoft.com/office/drawing/2014/main" id="{00000000-0008-0000-0500-00002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39307" name="Check Box 43" hidden="1">
              <a:extLst>
                <a:ext uri="{63B3BB69-23CF-44E3-9099-C40C66FF867C}">
                  <a14:compatExt spid="_x0000_s139307"/>
                </a:ext>
                <a:ext uri="{FF2B5EF4-FFF2-40B4-BE49-F238E27FC236}">
                  <a16:creationId xmlns:a16="http://schemas.microsoft.com/office/drawing/2014/main" id="{00000000-0008-0000-0500-00002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139308" name="Check Box 44" hidden="1">
              <a:extLst>
                <a:ext uri="{63B3BB69-23CF-44E3-9099-C40C66FF867C}">
                  <a14:compatExt spid="_x0000_s139308"/>
                </a:ext>
                <a:ext uri="{FF2B5EF4-FFF2-40B4-BE49-F238E27FC236}">
                  <a16:creationId xmlns:a16="http://schemas.microsoft.com/office/drawing/2014/main" id="{00000000-0008-0000-0500-00002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39309" name="Check Box 45" hidden="1">
              <a:extLst>
                <a:ext uri="{63B3BB69-23CF-44E3-9099-C40C66FF867C}">
                  <a14:compatExt spid="_x0000_s139309"/>
                </a:ext>
                <a:ext uri="{FF2B5EF4-FFF2-40B4-BE49-F238E27FC236}">
                  <a16:creationId xmlns:a16="http://schemas.microsoft.com/office/drawing/2014/main" id="{00000000-0008-0000-0500-00002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139310" name="Check Box 46" hidden="1">
              <a:extLst>
                <a:ext uri="{63B3BB69-23CF-44E3-9099-C40C66FF867C}">
                  <a14:compatExt spid="_x0000_s139310"/>
                </a:ext>
                <a:ext uri="{FF2B5EF4-FFF2-40B4-BE49-F238E27FC236}">
                  <a16:creationId xmlns:a16="http://schemas.microsoft.com/office/drawing/2014/main" id="{00000000-0008-0000-0500-00002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39311" name="Check Box 47" hidden="1">
              <a:extLst>
                <a:ext uri="{63B3BB69-23CF-44E3-9099-C40C66FF867C}">
                  <a14:compatExt spid="_x0000_s139311"/>
                </a:ext>
                <a:ext uri="{FF2B5EF4-FFF2-40B4-BE49-F238E27FC236}">
                  <a16:creationId xmlns:a16="http://schemas.microsoft.com/office/drawing/2014/main" id="{00000000-0008-0000-0500-00002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139312" name="Check Box 48" hidden="1">
              <a:extLst>
                <a:ext uri="{63B3BB69-23CF-44E3-9099-C40C66FF867C}">
                  <a14:compatExt spid="_x0000_s139312"/>
                </a:ext>
                <a:ext uri="{FF2B5EF4-FFF2-40B4-BE49-F238E27FC236}">
                  <a16:creationId xmlns:a16="http://schemas.microsoft.com/office/drawing/2014/main" id="{00000000-0008-0000-0500-00003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39313" name="Check Box 49" hidden="1">
              <a:extLst>
                <a:ext uri="{63B3BB69-23CF-44E3-9099-C40C66FF867C}">
                  <a14:compatExt spid="_x0000_s139313"/>
                </a:ext>
                <a:ext uri="{FF2B5EF4-FFF2-40B4-BE49-F238E27FC236}">
                  <a16:creationId xmlns:a16="http://schemas.microsoft.com/office/drawing/2014/main" id="{00000000-0008-0000-0500-00003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139314" name="Check Box 50" hidden="1">
              <a:extLst>
                <a:ext uri="{63B3BB69-23CF-44E3-9099-C40C66FF867C}">
                  <a14:compatExt spid="_x0000_s139314"/>
                </a:ext>
                <a:ext uri="{FF2B5EF4-FFF2-40B4-BE49-F238E27FC236}">
                  <a16:creationId xmlns:a16="http://schemas.microsoft.com/office/drawing/2014/main" id="{00000000-0008-0000-0500-00003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39315" name="Check Box 51" hidden="1">
              <a:extLst>
                <a:ext uri="{63B3BB69-23CF-44E3-9099-C40C66FF867C}">
                  <a14:compatExt spid="_x0000_s139315"/>
                </a:ext>
                <a:ext uri="{FF2B5EF4-FFF2-40B4-BE49-F238E27FC236}">
                  <a16:creationId xmlns:a16="http://schemas.microsoft.com/office/drawing/2014/main" id="{00000000-0008-0000-0500-00003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139316" name="Check Box 52" hidden="1">
              <a:extLst>
                <a:ext uri="{63B3BB69-23CF-44E3-9099-C40C66FF867C}">
                  <a14:compatExt spid="_x0000_s139316"/>
                </a:ext>
                <a:ext uri="{FF2B5EF4-FFF2-40B4-BE49-F238E27FC236}">
                  <a16:creationId xmlns:a16="http://schemas.microsoft.com/office/drawing/2014/main" id="{00000000-0008-0000-0500-00003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139317" name="Check Box 53" hidden="1">
              <a:extLst>
                <a:ext uri="{63B3BB69-23CF-44E3-9099-C40C66FF867C}">
                  <a14:compatExt spid="_x0000_s139317"/>
                </a:ext>
                <a:ext uri="{FF2B5EF4-FFF2-40B4-BE49-F238E27FC236}">
                  <a16:creationId xmlns:a16="http://schemas.microsoft.com/office/drawing/2014/main" id="{00000000-0008-0000-0500-00003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139318" name="Check Box 54" hidden="1">
              <a:extLst>
                <a:ext uri="{63B3BB69-23CF-44E3-9099-C40C66FF867C}">
                  <a14:compatExt spid="_x0000_s139318"/>
                </a:ext>
                <a:ext uri="{FF2B5EF4-FFF2-40B4-BE49-F238E27FC236}">
                  <a16:creationId xmlns:a16="http://schemas.microsoft.com/office/drawing/2014/main" id="{00000000-0008-0000-0500-00003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139319" name="Check Box 55" hidden="1">
              <a:extLst>
                <a:ext uri="{63B3BB69-23CF-44E3-9099-C40C66FF867C}">
                  <a14:compatExt spid="_x0000_s139319"/>
                </a:ext>
                <a:ext uri="{FF2B5EF4-FFF2-40B4-BE49-F238E27FC236}">
                  <a16:creationId xmlns:a16="http://schemas.microsoft.com/office/drawing/2014/main" id="{00000000-0008-0000-0500-00003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139320" name="Check Box 56" hidden="1">
              <a:extLst>
                <a:ext uri="{63B3BB69-23CF-44E3-9099-C40C66FF867C}">
                  <a14:compatExt spid="_x0000_s139320"/>
                </a:ext>
                <a:ext uri="{FF2B5EF4-FFF2-40B4-BE49-F238E27FC236}">
                  <a16:creationId xmlns:a16="http://schemas.microsoft.com/office/drawing/2014/main" id="{00000000-0008-0000-0500-00003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139321" name="Check Box 57" hidden="1">
              <a:extLst>
                <a:ext uri="{63B3BB69-23CF-44E3-9099-C40C66FF867C}">
                  <a14:compatExt spid="_x0000_s139321"/>
                </a:ext>
                <a:ext uri="{FF2B5EF4-FFF2-40B4-BE49-F238E27FC236}">
                  <a16:creationId xmlns:a16="http://schemas.microsoft.com/office/drawing/2014/main" id="{00000000-0008-0000-0500-00003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139322" name="Check Box 58" hidden="1">
              <a:extLst>
                <a:ext uri="{63B3BB69-23CF-44E3-9099-C40C66FF867C}">
                  <a14:compatExt spid="_x0000_s139322"/>
                </a:ext>
                <a:ext uri="{FF2B5EF4-FFF2-40B4-BE49-F238E27FC236}">
                  <a16:creationId xmlns:a16="http://schemas.microsoft.com/office/drawing/2014/main" id="{00000000-0008-0000-0500-00003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139323" name="Check Box 59" hidden="1">
              <a:extLst>
                <a:ext uri="{63B3BB69-23CF-44E3-9099-C40C66FF867C}">
                  <a14:compatExt spid="_x0000_s139323"/>
                </a:ext>
                <a:ext uri="{FF2B5EF4-FFF2-40B4-BE49-F238E27FC236}">
                  <a16:creationId xmlns:a16="http://schemas.microsoft.com/office/drawing/2014/main" id="{00000000-0008-0000-0500-00003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139324" name="Check Box 60" hidden="1">
              <a:extLst>
                <a:ext uri="{63B3BB69-23CF-44E3-9099-C40C66FF867C}">
                  <a14:compatExt spid="_x0000_s139324"/>
                </a:ext>
                <a:ext uri="{FF2B5EF4-FFF2-40B4-BE49-F238E27FC236}">
                  <a16:creationId xmlns:a16="http://schemas.microsoft.com/office/drawing/2014/main" id="{00000000-0008-0000-0500-00003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139325" name="Check Box 61" hidden="1">
              <a:extLst>
                <a:ext uri="{63B3BB69-23CF-44E3-9099-C40C66FF867C}">
                  <a14:compatExt spid="_x0000_s139325"/>
                </a:ext>
                <a:ext uri="{FF2B5EF4-FFF2-40B4-BE49-F238E27FC236}">
                  <a16:creationId xmlns:a16="http://schemas.microsoft.com/office/drawing/2014/main" id="{00000000-0008-0000-0500-00003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139326" name="Check Box 62" hidden="1">
              <a:extLst>
                <a:ext uri="{63B3BB69-23CF-44E3-9099-C40C66FF867C}">
                  <a14:compatExt spid="_x0000_s139326"/>
                </a:ext>
                <a:ext uri="{FF2B5EF4-FFF2-40B4-BE49-F238E27FC236}">
                  <a16:creationId xmlns:a16="http://schemas.microsoft.com/office/drawing/2014/main" id="{00000000-0008-0000-0500-00003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139327" name="Check Box 63" hidden="1">
              <a:extLst>
                <a:ext uri="{63B3BB69-23CF-44E3-9099-C40C66FF867C}">
                  <a14:compatExt spid="_x0000_s139327"/>
                </a:ext>
                <a:ext uri="{FF2B5EF4-FFF2-40B4-BE49-F238E27FC236}">
                  <a16:creationId xmlns:a16="http://schemas.microsoft.com/office/drawing/2014/main" id="{00000000-0008-0000-0500-00003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139328" name="Check Box 64" hidden="1">
              <a:extLst>
                <a:ext uri="{63B3BB69-23CF-44E3-9099-C40C66FF867C}">
                  <a14:compatExt spid="_x0000_s139328"/>
                </a:ext>
                <a:ext uri="{FF2B5EF4-FFF2-40B4-BE49-F238E27FC236}">
                  <a16:creationId xmlns:a16="http://schemas.microsoft.com/office/drawing/2014/main" id="{00000000-0008-0000-0500-00004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139329" name="Check Box 65" hidden="1">
              <a:extLst>
                <a:ext uri="{63B3BB69-23CF-44E3-9099-C40C66FF867C}">
                  <a14:compatExt spid="_x0000_s139329"/>
                </a:ext>
                <a:ext uri="{FF2B5EF4-FFF2-40B4-BE49-F238E27FC236}">
                  <a16:creationId xmlns:a16="http://schemas.microsoft.com/office/drawing/2014/main" id="{00000000-0008-0000-0500-00004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139330" name="Check Box 66" hidden="1">
              <a:extLst>
                <a:ext uri="{63B3BB69-23CF-44E3-9099-C40C66FF867C}">
                  <a14:compatExt spid="_x0000_s139330"/>
                </a:ext>
                <a:ext uri="{FF2B5EF4-FFF2-40B4-BE49-F238E27FC236}">
                  <a16:creationId xmlns:a16="http://schemas.microsoft.com/office/drawing/2014/main" id="{00000000-0008-0000-0500-00004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139331" name="Check Box 67" hidden="1">
              <a:extLst>
                <a:ext uri="{63B3BB69-23CF-44E3-9099-C40C66FF867C}">
                  <a14:compatExt spid="_x0000_s139331"/>
                </a:ext>
                <a:ext uri="{FF2B5EF4-FFF2-40B4-BE49-F238E27FC236}">
                  <a16:creationId xmlns:a16="http://schemas.microsoft.com/office/drawing/2014/main" id="{00000000-0008-0000-0500-00004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139332" name="Check Box 68" hidden="1">
              <a:extLst>
                <a:ext uri="{63B3BB69-23CF-44E3-9099-C40C66FF867C}">
                  <a14:compatExt spid="_x0000_s139332"/>
                </a:ext>
                <a:ext uri="{FF2B5EF4-FFF2-40B4-BE49-F238E27FC236}">
                  <a16:creationId xmlns:a16="http://schemas.microsoft.com/office/drawing/2014/main" id="{00000000-0008-0000-0500-00004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139333" name="Check Box 69" hidden="1">
              <a:extLst>
                <a:ext uri="{63B3BB69-23CF-44E3-9099-C40C66FF867C}">
                  <a14:compatExt spid="_x0000_s139333"/>
                </a:ext>
                <a:ext uri="{FF2B5EF4-FFF2-40B4-BE49-F238E27FC236}">
                  <a16:creationId xmlns:a16="http://schemas.microsoft.com/office/drawing/2014/main" id="{00000000-0008-0000-0500-00004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139334" name="Check Box 70" hidden="1">
              <a:extLst>
                <a:ext uri="{63B3BB69-23CF-44E3-9099-C40C66FF867C}">
                  <a14:compatExt spid="_x0000_s139334"/>
                </a:ext>
                <a:ext uri="{FF2B5EF4-FFF2-40B4-BE49-F238E27FC236}">
                  <a16:creationId xmlns:a16="http://schemas.microsoft.com/office/drawing/2014/main" id="{00000000-0008-0000-0500-00004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139335" name="Check Box 71" hidden="1">
              <a:extLst>
                <a:ext uri="{63B3BB69-23CF-44E3-9099-C40C66FF867C}">
                  <a14:compatExt spid="_x0000_s139335"/>
                </a:ext>
                <a:ext uri="{FF2B5EF4-FFF2-40B4-BE49-F238E27FC236}">
                  <a16:creationId xmlns:a16="http://schemas.microsoft.com/office/drawing/2014/main" id="{00000000-0008-0000-0500-00004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139336" name="Check Box 72" hidden="1">
              <a:extLst>
                <a:ext uri="{63B3BB69-23CF-44E3-9099-C40C66FF867C}">
                  <a14:compatExt spid="_x0000_s139336"/>
                </a:ext>
                <a:ext uri="{FF2B5EF4-FFF2-40B4-BE49-F238E27FC236}">
                  <a16:creationId xmlns:a16="http://schemas.microsoft.com/office/drawing/2014/main" id="{00000000-0008-0000-0500-00004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139337" name="Check Box 73" hidden="1">
              <a:extLst>
                <a:ext uri="{63B3BB69-23CF-44E3-9099-C40C66FF867C}">
                  <a14:compatExt spid="_x0000_s139337"/>
                </a:ext>
                <a:ext uri="{FF2B5EF4-FFF2-40B4-BE49-F238E27FC236}">
                  <a16:creationId xmlns:a16="http://schemas.microsoft.com/office/drawing/2014/main" id="{00000000-0008-0000-0500-00004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139338" name="Check Box 74" hidden="1">
              <a:extLst>
                <a:ext uri="{63B3BB69-23CF-44E3-9099-C40C66FF867C}">
                  <a14:compatExt spid="_x0000_s139338"/>
                </a:ext>
                <a:ext uri="{FF2B5EF4-FFF2-40B4-BE49-F238E27FC236}">
                  <a16:creationId xmlns:a16="http://schemas.microsoft.com/office/drawing/2014/main" id="{00000000-0008-0000-0500-00004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39339" name="Check Box 75" hidden="1">
              <a:extLst>
                <a:ext uri="{63B3BB69-23CF-44E3-9099-C40C66FF867C}">
                  <a14:compatExt spid="_x0000_s139339"/>
                </a:ext>
                <a:ext uri="{FF2B5EF4-FFF2-40B4-BE49-F238E27FC236}">
                  <a16:creationId xmlns:a16="http://schemas.microsoft.com/office/drawing/2014/main" id="{00000000-0008-0000-0500-00004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39340" name="Check Box 76" hidden="1">
              <a:extLst>
                <a:ext uri="{63B3BB69-23CF-44E3-9099-C40C66FF867C}">
                  <a14:compatExt spid="_x0000_s139340"/>
                </a:ext>
                <a:ext uri="{FF2B5EF4-FFF2-40B4-BE49-F238E27FC236}">
                  <a16:creationId xmlns:a16="http://schemas.microsoft.com/office/drawing/2014/main" id="{00000000-0008-0000-0500-00004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39341" name="Check Box 77" hidden="1">
              <a:extLst>
                <a:ext uri="{63B3BB69-23CF-44E3-9099-C40C66FF867C}">
                  <a14:compatExt spid="_x0000_s139341"/>
                </a:ext>
                <a:ext uri="{FF2B5EF4-FFF2-40B4-BE49-F238E27FC236}">
                  <a16:creationId xmlns:a16="http://schemas.microsoft.com/office/drawing/2014/main" id="{00000000-0008-0000-0500-00004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39342" name="Check Box 78" hidden="1">
              <a:extLst>
                <a:ext uri="{63B3BB69-23CF-44E3-9099-C40C66FF867C}">
                  <a14:compatExt spid="_x0000_s139342"/>
                </a:ext>
                <a:ext uri="{FF2B5EF4-FFF2-40B4-BE49-F238E27FC236}">
                  <a16:creationId xmlns:a16="http://schemas.microsoft.com/office/drawing/2014/main" id="{00000000-0008-0000-0500-00004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39343" name="Check Box 79" hidden="1">
              <a:extLst>
                <a:ext uri="{63B3BB69-23CF-44E3-9099-C40C66FF867C}">
                  <a14:compatExt spid="_x0000_s139343"/>
                </a:ext>
                <a:ext uri="{FF2B5EF4-FFF2-40B4-BE49-F238E27FC236}">
                  <a16:creationId xmlns:a16="http://schemas.microsoft.com/office/drawing/2014/main" id="{00000000-0008-0000-0500-00004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39344" name="Check Box 80" hidden="1">
              <a:extLst>
                <a:ext uri="{63B3BB69-23CF-44E3-9099-C40C66FF867C}">
                  <a14:compatExt spid="_x0000_s139344"/>
                </a:ext>
                <a:ext uri="{FF2B5EF4-FFF2-40B4-BE49-F238E27FC236}">
                  <a16:creationId xmlns:a16="http://schemas.microsoft.com/office/drawing/2014/main" id="{00000000-0008-0000-0500-00005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39345" name="Check Box 81" hidden="1">
              <a:extLst>
                <a:ext uri="{63B3BB69-23CF-44E3-9099-C40C66FF867C}">
                  <a14:compatExt spid="_x0000_s139345"/>
                </a:ext>
                <a:ext uri="{FF2B5EF4-FFF2-40B4-BE49-F238E27FC236}">
                  <a16:creationId xmlns:a16="http://schemas.microsoft.com/office/drawing/2014/main" id="{00000000-0008-0000-0500-00005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39346" name="Check Box 82" hidden="1">
              <a:extLst>
                <a:ext uri="{63B3BB69-23CF-44E3-9099-C40C66FF867C}">
                  <a14:compatExt spid="_x0000_s139346"/>
                </a:ext>
                <a:ext uri="{FF2B5EF4-FFF2-40B4-BE49-F238E27FC236}">
                  <a16:creationId xmlns:a16="http://schemas.microsoft.com/office/drawing/2014/main" id="{00000000-0008-0000-0500-00005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39347" name="Check Box 83" hidden="1">
              <a:extLst>
                <a:ext uri="{63B3BB69-23CF-44E3-9099-C40C66FF867C}">
                  <a14:compatExt spid="_x0000_s139347"/>
                </a:ext>
                <a:ext uri="{FF2B5EF4-FFF2-40B4-BE49-F238E27FC236}">
                  <a16:creationId xmlns:a16="http://schemas.microsoft.com/office/drawing/2014/main" id="{00000000-0008-0000-0500-00005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39348" name="Check Box 84" hidden="1">
              <a:extLst>
                <a:ext uri="{63B3BB69-23CF-44E3-9099-C40C66FF867C}">
                  <a14:compatExt spid="_x0000_s139348"/>
                </a:ext>
                <a:ext uri="{FF2B5EF4-FFF2-40B4-BE49-F238E27FC236}">
                  <a16:creationId xmlns:a16="http://schemas.microsoft.com/office/drawing/2014/main" id="{00000000-0008-0000-0500-00005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39349" name="Check Box 85" hidden="1">
              <a:extLst>
                <a:ext uri="{63B3BB69-23CF-44E3-9099-C40C66FF867C}">
                  <a14:compatExt spid="_x0000_s139349"/>
                </a:ext>
                <a:ext uri="{FF2B5EF4-FFF2-40B4-BE49-F238E27FC236}">
                  <a16:creationId xmlns:a16="http://schemas.microsoft.com/office/drawing/2014/main" id="{00000000-0008-0000-0500-00005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39350" name="Check Box 86" hidden="1">
              <a:extLst>
                <a:ext uri="{63B3BB69-23CF-44E3-9099-C40C66FF867C}">
                  <a14:compatExt spid="_x0000_s139350"/>
                </a:ext>
                <a:ext uri="{FF2B5EF4-FFF2-40B4-BE49-F238E27FC236}">
                  <a16:creationId xmlns:a16="http://schemas.microsoft.com/office/drawing/2014/main" id="{00000000-0008-0000-0500-00005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39351" name="Check Box 87" hidden="1">
              <a:extLst>
                <a:ext uri="{63B3BB69-23CF-44E3-9099-C40C66FF867C}">
                  <a14:compatExt spid="_x0000_s139351"/>
                </a:ext>
                <a:ext uri="{FF2B5EF4-FFF2-40B4-BE49-F238E27FC236}">
                  <a16:creationId xmlns:a16="http://schemas.microsoft.com/office/drawing/2014/main" id="{00000000-0008-0000-0500-00005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39352" name="Check Box 88" hidden="1">
              <a:extLst>
                <a:ext uri="{63B3BB69-23CF-44E3-9099-C40C66FF867C}">
                  <a14:compatExt spid="_x0000_s139352"/>
                </a:ext>
                <a:ext uri="{FF2B5EF4-FFF2-40B4-BE49-F238E27FC236}">
                  <a16:creationId xmlns:a16="http://schemas.microsoft.com/office/drawing/2014/main" id="{00000000-0008-0000-0500-00005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39353" name="Check Box 89" hidden="1">
              <a:extLst>
                <a:ext uri="{63B3BB69-23CF-44E3-9099-C40C66FF867C}">
                  <a14:compatExt spid="_x0000_s139353"/>
                </a:ext>
                <a:ext uri="{FF2B5EF4-FFF2-40B4-BE49-F238E27FC236}">
                  <a16:creationId xmlns:a16="http://schemas.microsoft.com/office/drawing/2014/main" id="{00000000-0008-0000-0500-00005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39354" name="Check Box 90" hidden="1">
              <a:extLst>
                <a:ext uri="{63B3BB69-23CF-44E3-9099-C40C66FF867C}">
                  <a14:compatExt spid="_x0000_s139354"/>
                </a:ext>
                <a:ext uri="{FF2B5EF4-FFF2-40B4-BE49-F238E27FC236}">
                  <a16:creationId xmlns:a16="http://schemas.microsoft.com/office/drawing/2014/main" id="{00000000-0008-0000-0500-00005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39355" name="Check Box 91" hidden="1">
              <a:extLst>
                <a:ext uri="{63B3BB69-23CF-44E3-9099-C40C66FF867C}">
                  <a14:compatExt spid="_x0000_s139355"/>
                </a:ext>
                <a:ext uri="{FF2B5EF4-FFF2-40B4-BE49-F238E27FC236}">
                  <a16:creationId xmlns:a16="http://schemas.microsoft.com/office/drawing/2014/main" id="{00000000-0008-0000-0500-00005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39356" name="Check Box 92" hidden="1">
              <a:extLst>
                <a:ext uri="{63B3BB69-23CF-44E3-9099-C40C66FF867C}">
                  <a14:compatExt spid="_x0000_s139356"/>
                </a:ext>
                <a:ext uri="{FF2B5EF4-FFF2-40B4-BE49-F238E27FC236}">
                  <a16:creationId xmlns:a16="http://schemas.microsoft.com/office/drawing/2014/main" id="{00000000-0008-0000-0500-00005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39357" name="Check Box 93" hidden="1">
              <a:extLst>
                <a:ext uri="{63B3BB69-23CF-44E3-9099-C40C66FF867C}">
                  <a14:compatExt spid="_x0000_s139357"/>
                </a:ext>
                <a:ext uri="{FF2B5EF4-FFF2-40B4-BE49-F238E27FC236}">
                  <a16:creationId xmlns:a16="http://schemas.microsoft.com/office/drawing/2014/main" id="{00000000-0008-0000-0500-00005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39358" name="Check Box 94" hidden="1">
              <a:extLst>
                <a:ext uri="{63B3BB69-23CF-44E3-9099-C40C66FF867C}">
                  <a14:compatExt spid="_x0000_s139358"/>
                </a:ext>
                <a:ext uri="{FF2B5EF4-FFF2-40B4-BE49-F238E27FC236}">
                  <a16:creationId xmlns:a16="http://schemas.microsoft.com/office/drawing/2014/main" id="{00000000-0008-0000-0500-00005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39359" name="Check Box 95" hidden="1">
              <a:extLst>
                <a:ext uri="{63B3BB69-23CF-44E3-9099-C40C66FF867C}">
                  <a14:compatExt spid="_x0000_s139359"/>
                </a:ext>
                <a:ext uri="{FF2B5EF4-FFF2-40B4-BE49-F238E27FC236}">
                  <a16:creationId xmlns:a16="http://schemas.microsoft.com/office/drawing/2014/main" id="{00000000-0008-0000-0500-00005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39360" name="Check Box 96" hidden="1">
              <a:extLst>
                <a:ext uri="{63B3BB69-23CF-44E3-9099-C40C66FF867C}">
                  <a14:compatExt spid="_x0000_s139360"/>
                </a:ext>
                <a:ext uri="{FF2B5EF4-FFF2-40B4-BE49-F238E27FC236}">
                  <a16:creationId xmlns:a16="http://schemas.microsoft.com/office/drawing/2014/main" id="{00000000-0008-0000-0500-00006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39361" name="Check Box 97" hidden="1">
              <a:extLst>
                <a:ext uri="{63B3BB69-23CF-44E3-9099-C40C66FF867C}">
                  <a14:compatExt spid="_x0000_s139361"/>
                </a:ext>
                <a:ext uri="{FF2B5EF4-FFF2-40B4-BE49-F238E27FC236}">
                  <a16:creationId xmlns:a16="http://schemas.microsoft.com/office/drawing/2014/main" id="{00000000-0008-0000-0500-00006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39362" name="Check Box 98" hidden="1">
              <a:extLst>
                <a:ext uri="{63B3BB69-23CF-44E3-9099-C40C66FF867C}">
                  <a14:compatExt spid="_x0000_s139362"/>
                </a:ext>
                <a:ext uri="{FF2B5EF4-FFF2-40B4-BE49-F238E27FC236}">
                  <a16:creationId xmlns:a16="http://schemas.microsoft.com/office/drawing/2014/main" id="{00000000-0008-0000-0500-00006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39363" name="Check Box 99" hidden="1">
              <a:extLst>
                <a:ext uri="{63B3BB69-23CF-44E3-9099-C40C66FF867C}">
                  <a14:compatExt spid="_x0000_s139363"/>
                </a:ext>
                <a:ext uri="{FF2B5EF4-FFF2-40B4-BE49-F238E27FC236}">
                  <a16:creationId xmlns:a16="http://schemas.microsoft.com/office/drawing/2014/main" id="{00000000-0008-0000-0500-00006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39364" name="Check Box 100" hidden="1">
              <a:extLst>
                <a:ext uri="{63B3BB69-23CF-44E3-9099-C40C66FF867C}">
                  <a14:compatExt spid="_x0000_s139364"/>
                </a:ext>
                <a:ext uri="{FF2B5EF4-FFF2-40B4-BE49-F238E27FC236}">
                  <a16:creationId xmlns:a16="http://schemas.microsoft.com/office/drawing/2014/main" id="{00000000-0008-0000-0500-00006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39365" name="Check Box 101" hidden="1">
              <a:extLst>
                <a:ext uri="{63B3BB69-23CF-44E3-9099-C40C66FF867C}">
                  <a14:compatExt spid="_x0000_s139365"/>
                </a:ext>
                <a:ext uri="{FF2B5EF4-FFF2-40B4-BE49-F238E27FC236}">
                  <a16:creationId xmlns:a16="http://schemas.microsoft.com/office/drawing/2014/main" id="{00000000-0008-0000-0500-00006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39366" name="Check Box 102" hidden="1">
              <a:extLst>
                <a:ext uri="{63B3BB69-23CF-44E3-9099-C40C66FF867C}">
                  <a14:compatExt spid="_x0000_s139366"/>
                </a:ext>
                <a:ext uri="{FF2B5EF4-FFF2-40B4-BE49-F238E27FC236}">
                  <a16:creationId xmlns:a16="http://schemas.microsoft.com/office/drawing/2014/main" id="{00000000-0008-0000-0500-00006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39367" name="Check Box 103" hidden="1">
              <a:extLst>
                <a:ext uri="{63B3BB69-23CF-44E3-9099-C40C66FF867C}">
                  <a14:compatExt spid="_x0000_s139367"/>
                </a:ext>
                <a:ext uri="{FF2B5EF4-FFF2-40B4-BE49-F238E27FC236}">
                  <a16:creationId xmlns:a16="http://schemas.microsoft.com/office/drawing/2014/main" id="{00000000-0008-0000-0500-00006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39368" name="Check Box 104" hidden="1">
              <a:extLst>
                <a:ext uri="{63B3BB69-23CF-44E3-9099-C40C66FF867C}">
                  <a14:compatExt spid="_x0000_s139368"/>
                </a:ext>
                <a:ext uri="{FF2B5EF4-FFF2-40B4-BE49-F238E27FC236}">
                  <a16:creationId xmlns:a16="http://schemas.microsoft.com/office/drawing/2014/main" id="{00000000-0008-0000-0500-00006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39369" name="Check Box 105" hidden="1">
              <a:extLst>
                <a:ext uri="{63B3BB69-23CF-44E3-9099-C40C66FF867C}">
                  <a14:compatExt spid="_x0000_s139369"/>
                </a:ext>
                <a:ext uri="{FF2B5EF4-FFF2-40B4-BE49-F238E27FC236}">
                  <a16:creationId xmlns:a16="http://schemas.microsoft.com/office/drawing/2014/main" id="{00000000-0008-0000-0500-00006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39370" name="Check Box 106" hidden="1">
              <a:extLst>
                <a:ext uri="{63B3BB69-23CF-44E3-9099-C40C66FF867C}">
                  <a14:compatExt spid="_x0000_s139370"/>
                </a:ext>
                <a:ext uri="{FF2B5EF4-FFF2-40B4-BE49-F238E27FC236}">
                  <a16:creationId xmlns:a16="http://schemas.microsoft.com/office/drawing/2014/main" id="{00000000-0008-0000-0500-00006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39371" name="Check Box 107" hidden="1">
              <a:extLst>
                <a:ext uri="{63B3BB69-23CF-44E3-9099-C40C66FF867C}">
                  <a14:compatExt spid="_x0000_s139371"/>
                </a:ext>
                <a:ext uri="{FF2B5EF4-FFF2-40B4-BE49-F238E27FC236}">
                  <a16:creationId xmlns:a16="http://schemas.microsoft.com/office/drawing/2014/main" id="{00000000-0008-0000-0500-00006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39372" name="Check Box 108" hidden="1">
              <a:extLst>
                <a:ext uri="{63B3BB69-23CF-44E3-9099-C40C66FF867C}">
                  <a14:compatExt spid="_x0000_s139372"/>
                </a:ext>
                <a:ext uri="{FF2B5EF4-FFF2-40B4-BE49-F238E27FC236}">
                  <a16:creationId xmlns:a16="http://schemas.microsoft.com/office/drawing/2014/main" id="{00000000-0008-0000-0500-00006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0600-0000016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0600-0000026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94209" name="Check Box 1" hidden="1">
              <a:extLst>
                <a:ext uri="{63B3BB69-23CF-44E3-9099-C40C66FF867C}">
                  <a14:compatExt spid="_x0000_s94209"/>
                </a:ext>
                <a:ext uri="{FF2B5EF4-FFF2-40B4-BE49-F238E27FC236}">
                  <a16:creationId xmlns:a16="http://schemas.microsoft.com/office/drawing/2014/main" id="{00000000-0008-0000-0900-0000017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94210" name="Check Box 2" hidden="1">
              <a:extLst>
                <a:ext uri="{63B3BB69-23CF-44E3-9099-C40C66FF867C}">
                  <a14:compatExt spid="_x0000_s94210"/>
                </a:ext>
                <a:ext uri="{FF2B5EF4-FFF2-40B4-BE49-F238E27FC236}">
                  <a16:creationId xmlns:a16="http://schemas.microsoft.com/office/drawing/2014/main" id="{00000000-0008-0000-0900-0000027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0A00-00000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0</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0A00-00000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0</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0A00-00000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0</xdr:rowOff>
        </xdr:to>
        <xdr:sp macro="" textlink="">
          <xdr:nvSpPr>
            <xdr:cNvPr id="92164" name="Check Box 4" hidden="1">
              <a:extLst>
                <a:ext uri="{63B3BB69-23CF-44E3-9099-C40C66FF867C}">
                  <a14:compatExt spid="_x0000_s92164"/>
                </a:ext>
                <a:ext uri="{FF2B5EF4-FFF2-40B4-BE49-F238E27FC236}">
                  <a16:creationId xmlns:a16="http://schemas.microsoft.com/office/drawing/2014/main" id="{00000000-0008-0000-0A00-00000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0</xdr:rowOff>
        </xdr:to>
        <xdr:sp macro="" textlink="">
          <xdr:nvSpPr>
            <xdr:cNvPr id="92165" name="Check Box 5" hidden="1">
              <a:extLst>
                <a:ext uri="{63B3BB69-23CF-44E3-9099-C40C66FF867C}">
                  <a14:compatExt spid="_x0000_s92165"/>
                </a:ext>
                <a:ext uri="{FF2B5EF4-FFF2-40B4-BE49-F238E27FC236}">
                  <a16:creationId xmlns:a16="http://schemas.microsoft.com/office/drawing/2014/main" id="{00000000-0008-0000-0A00-000005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0</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0A00-00000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0</xdr:rowOff>
        </xdr:to>
        <xdr:sp macro="" textlink="">
          <xdr:nvSpPr>
            <xdr:cNvPr id="92167" name="Check Box 7" hidden="1">
              <a:extLst>
                <a:ext uri="{63B3BB69-23CF-44E3-9099-C40C66FF867C}">
                  <a14:compatExt spid="_x0000_s92167"/>
                </a:ext>
                <a:ext uri="{FF2B5EF4-FFF2-40B4-BE49-F238E27FC236}">
                  <a16:creationId xmlns:a16="http://schemas.microsoft.com/office/drawing/2014/main" id="{00000000-0008-0000-0A00-00000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0</xdr:rowOff>
        </xdr:to>
        <xdr:sp macro="" textlink="">
          <xdr:nvSpPr>
            <xdr:cNvPr id="92168" name="Check Box 8" hidden="1">
              <a:extLst>
                <a:ext uri="{63B3BB69-23CF-44E3-9099-C40C66FF867C}">
                  <a14:compatExt spid="_x0000_s92168"/>
                </a:ext>
                <a:ext uri="{FF2B5EF4-FFF2-40B4-BE49-F238E27FC236}">
                  <a16:creationId xmlns:a16="http://schemas.microsoft.com/office/drawing/2014/main" id="{00000000-0008-0000-0A00-00000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0</xdr:rowOff>
        </xdr:to>
        <xdr:sp macro="" textlink="">
          <xdr:nvSpPr>
            <xdr:cNvPr id="92169" name="Check Box 9" hidden="1">
              <a:extLst>
                <a:ext uri="{63B3BB69-23CF-44E3-9099-C40C66FF867C}">
                  <a14:compatExt spid="_x0000_s92169"/>
                </a:ext>
                <a:ext uri="{FF2B5EF4-FFF2-40B4-BE49-F238E27FC236}">
                  <a16:creationId xmlns:a16="http://schemas.microsoft.com/office/drawing/2014/main" id="{00000000-0008-0000-0A00-00000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0</xdr:rowOff>
        </xdr:to>
        <xdr:sp macro="" textlink="">
          <xdr:nvSpPr>
            <xdr:cNvPr id="92170" name="Check Box 10" hidden="1">
              <a:extLst>
                <a:ext uri="{63B3BB69-23CF-44E3-9099-C40C66FF867C}">
                  <a14:compatExt spid="_x0000_s92170"/>
                </a:ext>
                <a:ext uri="{FF2B5EF4-FFF2-40B4-BE49-F238E27FC236}">
                  <a16:creationId xmlns:a16="http://schemas.microsoft.com/office/drawing/2014/main" id="{00000000-0008-0000-0A00-00000A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0</xdr:rowOff>
        </xdr:to>
        <xdr:sp macro="" textlink="">
          <xdr:nvSpPr>
            <xdr:cNvPr id="92171" name="Check Box 11" hidden="1">
              <a:extLst>
                <a:ext uri="{63B3BB69-23CF-44E3-9099-C40C66FF867C}">
                  <a14:compatExt spid="_x0000_s92171"/>
                </a:ext>
                <a:ext uri="{FF2B5EF4-FFF2-40B4-BE49-F238E27FC236}">
                  <a16:creationId xmlns:a16="http://schemas.microsoft.com/office/drawing/2014/main" id="{00000000-0008-0000-0A00-00000B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0</xdr:rowOff>
        </xdr:to>
        <xdr:sp macro="" textlink="">
          <xdr:nvSpPr>
            <xdr:cNvPr id="92172" name="Check Box 12" hidden="1">
              <a:extLst>
                <a:ext uri="{63B3BB69-23CF-44E3-9099-C40C66FF867C}">
                  <a14:compatExt spid="_x0000_s92172"/>
                </a:ext>
                <a:ext uri="{FF2B5EF4-FFF2-40B4-BE49-F238E27FC236}">
                  <a16:creationId xmlns:a16="http://schemas.microsoft.com/office/drawing/2014/main" id="{00000000-0008-0000-0A00-00000C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0</xdr:rowOff>
        </xdr:to>
        <xdr:sp macro="" textlink="">
          <xdr:nvSpPr>
            <xdr:cNvPr id="92173" name="Check Box 13" hidden="1">
              <a:extLst>
                <a:ext uri="{63B3BB69-23CF-44E3-9099-C40C66FF867C}">
                  <a14:compatExt spid="_x0000_s92173"/>
                </a:ext>
                <a:ext uri="{FF2B5EF4-FFF2-40B4-BE49-F238E27FC236}">
                  <a16:creationId xmlns:a16="http://schemas.microsoft.com/office/drawing/2014/main" id="{00000000-0008-0000-0A00-00000D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0</xdr:rowOff>
        </xdr:to>
        <xdr:sp macro="" textlink="">
          <xdr:nvSpPr>
            <xdr:cNvPr id="92174" name="Check Box 14" hidden="1">
              <a:extLst>
                <a:ext uri="{63B3BB69-23CF-44E3-9099-C40C66FF867C}">
                  <a14:compatExt spid="_x0000_s92174"/>
                </a:ext>
                <a:ext uri="{FF2B5EF4-FFF2-40B4-BE49-F238E27FC236}">
                  <a16:creationId xmlns:a16="http://schemas.microsoft.com/office/drawing/2014/main" id="{00000000-0008-0000-0A00-00000E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0</xdr:rowOff>
        </xdr:to>
        <xdr:sp macro="" textlink="">
          <xdr:nvSpPr>
            <xdr:cNvPr id="92175" name="Check Box 15" hidden="1">
              <a:extLst>
                <a:ext uri="{63B3BB69-23CF-44E3-9099-C40C66FF867C}">
                  <a14:compatExt spid="_x0000_s92175"/>
                </a:ext>
                <a:ext uri="{FF2B5EF4-FFF2-40B4-BE49-F238E27FC236}">
                  <a16:creationId xmlns:a16="http://schemas.microsoft.com/office/drawing/2014/main" id="{00000000-0008-0000-0A00-00000F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0</xdr:rowOff>
        </xdr:to>
        <xdr:sp macro="" textlink="">
          <xdr:nvSpPr>
            <xdr:cNvPr id="92176" name="Check Box 16" hidden="1">
              <a:extLst>
                <a:ext uri="{63B3BB69-23CF-44E3-9099-C40C66FF867C}">
                  <a14:compatExt spid="_x0000_s92176"/>
                </a:ext>
                <a:ext uri="{FF2B5EF4-FFF2-40B4-BE49-F238E27FC236}">
                  <a16:creationId xmlns:a16="http://schemas.microsoft.com/office/drawing/2014/main" id="{00000000-0008-0000-0A00-000010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0</xdr:rowOff>
        </xdr:to>
        <xdr:sp macro="" textlink="">
          <xdr:nvSpPr>
            <xdr:cNvPr id="92177" name="Check Box 17" hidden="1">
              <a:extLst>
                <a:ext uri="{63B3BB69-23CF-44E3-9099-C40C66FF867C}">
                  <a14:compatExt spid="_x0000_s92177"/>
                </a:ext>
                <a:ext uri="{FF2B5EF4-FFF2-40B4-BE49-F238E27FC236}">
                  <a16:creationId xmlns:a16="http://schemas.microsoft.com/office/drawing/2014/main" id="{00000000-0008-0000-0A00-00001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0</xdr:rowOff>
        </xdr:to>
        <xdr:sp macro="" textlink="">
          <xdr:nvSpPr>
            <xdr:cNvPr id="92178" name="Check Box 18" hidden="1">
              <a:extLst>
                <a:ext uri="{63B3BB69-23CF-44E3-9099-C40C66FF867C}">
                  <a14:compatExt spid="_x0000_s92178"/>
                </a:ext>
                <a:ext uri="{FF2B5EF4-FFF2-40B4-BE49-F238E27FC236}">
                  <a16:creationId xmlns:a16="http://schemas.microsoft.com/office/drawing/2014/main" id="{00000000-0008-0000-0A00-00001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0</xdr:rowOff>
        </xdr:to>
        <xdr:sp macro="" textlink="">
          <xdr:nvSpPr>
            <xdr:cNvPr id="92179" name="Check Box 19" hidden="1">
              <a:extLst>
                <a:ext uri="{63B3BB69-23CF-44E3-9099-C40C66FF867C}">
                  <a14:compatExt spid="_x0000_s92179"/>
                </a:ext>
                <a:ext uri="{FF2B5EF4-FFF2-40B4-BE49-F238E27FC236}">
                  <a16:creationId xmlns:a16="http://schemas.microsoft.com/office/drawing/2014/main" id="{00000000-0008-0000-0A00-00001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0</xdr:rowOff>
        </xdr:to>
        <xdr:sp macro="" textlink="">
          <xdr:nvSpPr>
            <xdr:cNvPr id="92180" name="Check Box 20" hidden="1">
              <a:extLst>
                <a:ext uri="{63B3BB69-23CF-44E3-9099-C40C66FF867C}">
                  <a14:compatExt spid="_x0000_s92180"/>
                </a:ext>
                <a:ext uri="{FF2B5EF4-FFF2-40B4-BE49-F238E27FC236}">
                  <a16:creationId xmlns:a16="http://schemas.microsoft.com/office/drawing/2014/main" id="{00000000-0008-0000-0A00-00001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29</xdr:row>
          <xdr:rowOff>228600</xdr:rowOff>
        </xdr:to>
        <xdr:sp macro="" textlink="">
          <xdr:nvSpPr>
            <xdr:cNvPr id="92181" name="Check Box 21" hidden="1">
              <a:extLst>
                <a:ext uri="{63B3BB69-23CF-44E3-9099-C40C66FF867C}">
                  <a14:compatExt spid="_x0000_s92181"/>
                </a:ext>
                <a:ext uri="{FF2B5EF4-FFF2-40B4-BE49-F238E27FC236}">
                  <a16:creationId xmlns:a16="http://schemas.microsoft.com/office/drawing/2014/main" id="{00000000-0008-0000-0A00-000015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29</xdr:row>
          <xdr:rowOff>228600</xdr:rowOff>
        </xdr:to>
        <xdr:sp macro="" textlink="">
          <xdr:nvSpPr>
            <xdr:cNvPr id="92182" name="Check Box 22" hidden="1">
              <a:extLst>
                <a:ext uri="{63B3BB69-23CF-44E3-9099-C40C66FF867C}">
                  <a14:compatExt spid="_x0000_s92182"/>
                </a:ext>
                <a:ext uri="{FF2B5EF4-FFF2-40B4-BE49-F238E27FC236}">
                  <a16:creationId xmlns:a16="http://schemas.microsoft.com/office/drawing/2014/main" id="{00000000-0008-0000-0A00-00001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31</xdr:row>
          <xdr:rowOff>228600</xdr:rowOff>
        </xdr:to>
        <xdr:sp macro="" textlink="">
          <xdr:nvSpPr>
            <xdr:cNvPr id="92183" name="Check Box 23" hidden="1">
              <a:extLst>
                <a:ext uri="{63B3BB69-23CF-44E3-9099-C40C66FF867C}">
                  <a14:compatExt spid="_x0000_s92183"/>
                </a:ext>
                <a:ext uri="{FF2B5EF4-FFF2-40B4-BE49-F238E27FC236}">
                  <a16:creationId xmlns:a16="http://schemas.microsoft.com/office/drawing/2014/main" id="{00000000-0008-0000-0A00-00001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31</xdr:row>
          <xdr:rowOff>228600</xdr:rowOff>
        </xdr:to>
        <xdr:sp macro="" textlink="">
          <xdr:nvSpPr>
            <xdr:cNvPr id="92184" name="Check Box 24" hidden="1">
              <a:extLst>
                <a:ext uri="{63B3BB69-23CF-44E3-9099-C40C66FF867C}">
                  <a14:compatExt spid="_x0000_s92184"/>
                </a:ext>
                <a:ext uri="{FF2B5EF4-FFF2-40B4-BE49-F238E27FC236}">
                  <a16:creationId xmlns:a16="http://schemas.microsoft.com/office/drawing/2014/main" id="{00000000-0008-0000-0A00-00001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35</xdr:row>
          <xdr:rowOff>228600</xdr:rowOff>
        </xdr:to>
        <xdr:sp macro="" textlink="">
          <xdr:nvSpPr>
            <xdr:cNvPr id="92185" name="Check Box 25" hidden="1">
              <a:extLst>
                <a:ext uri="{63B3BB69-23CF-44E3-9099-C40C66FF867C}">
                  <a14:compatExt spid="_x0000_s92185"/>
                </a:ext>
                <a:ext uri="{FF2B5EF4-FFF2-40B4-BE49-F238E27FC236}">
                  <a16:creationId xmlns:a16="http://schemas.microsoft.com/office/drawing/2014/main" id="{00000000-0008-0000-0A00-00001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35</xdr:row>
          <xdr:rowOff>228600</xdr:rowOff>
        </xdr:to>
        <xdr:sp macro="" textlink="">
          <xdr:nvSpPr>
            <xdr:cNvPr id="92186" name="Check Box 26" hidden="1">
              <a:extLst>
                <a:ext uri="{63B3BB69-23CF-44E3-9099-C40C66FF867C}">
                  <a14:compatExt spid="_x0000_s92186"/>
                </a:ext>
                <a:ext uri="{FF2B5EF4-FFF2-40B4-BE49-F238E27FC236}">
                  <a16:creationId xmlns:a16="http://schemas.microsoft.com/office/drawing/2014/main" id="{00000000-0008-0000-0A00-00001A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37</xdr:row>
          <xdr:rowOff>228600</xdr:rowOff>
        </xdr:to>
        <xdr:sp macro="" textlink="">
          <xdr:nvSpPr>
            <xdr:cNvPr id="92187" name="Check Box 27" hidden="1">
              <a:extLst>
                <a:ext uri="{63B3BB69-23CF-44E3-9099-C40C66FF867C}">
                  <a14:compatExt spid="_x0000_s92187"/>
                </a:ext>
                <a:ext uri="{FF2B5EF4-FFF2-40B4-BE49-F238E27FC236}">
                  <a16:creationId xmlns:a16="http://schemas.microsoft.com/office/drawing/2014/main" id="{00000000-0008-0000-0A00-00001B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37</xdr:row>
          <xdr:rowOff>228600</xdr:rowOff>
        </xdr:to>
        <xdr:sp macro="" textlink="">
          <xdr:nvSpPr>
            <xdr:cNvPr id="92188" name="Check Box 28" hidden="1">
              <a:extLst>
                <a:ext uri="{63B3BB69-23CF-44E3-9099-C40C66FF867C}">
                  <a14:compatExt spid="_x0000_s92188"/>
                </a:ext>
                <a:ext uri="{FF2B5EF4-FFF2-40B4-BE49-F238E27FC236}">
                  <a16:creationId xmlns:a16="http://schemas.microsoft.com/office/drawing/2014/main" id="{00000000-0008-0000-0A00-00001C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39</xdr:row>
          <xdr:rowOff>228600</xdr:rowOff>
        </xdr:to>
        <xdr:sp macro="" textlink="">
          <xdr:nvSpPr>
            <xdr:cNvPr id="92189" name="Check Box 29" hidden="1">
              <a:extLst>
                <a:ext uri="{63B3BB69-23CF-44E3-9099-C40C66FF867C}">
                  <a14:compatExt spid="_x0000_s92189"/>
                </a:ext>
                <a:ext uri="{FF2B5EF4-FFF2-40B4-BE49-F238E27FC236}">
                  <a16:creationId xmlns:a16="http://schemas.microsoft.com/office/drawing/2014/main" id="{00000000-0008-0000-0A00-00001D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39</xdr:row>
          <xdr:rowOff>228600</xdr:rowOff>
        </xdr:to>
        <xdr:sp macro="" textlink="">
          <xdr:nvSpPr>
            <xdr:cNvPr id="92190" name="Check Box 30" hidden="1">
              <a:extLst>
                <a:ext uri="{63B3BB69-23CF-44E3-9099-C40C66FF867C}">
                  <a14:compatExt spid="_x0000_s92190"/>
                </a:ext>
                <a:ext uri="{FF2B5EF4-FFF2-40B4-BE49-F238E27FC236}">
                  <a16:creationId xmlns:a16="http://schemas.microsoft.com/office/drawing/2014/main" id="{00000000-0008-0000-0A00-00001E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114300</xdr:colOff>
          <xdr:row>13</xdr:row>
          <xdr:rowOff>228600</xdr:rowOff>
        </xdr:to>
        <xdr:sp macro="" textlink="">
          <xdr:nvSpPr>
            <xdr:cNvPr id="92191" name="Check Box 31" hidden="1">
              <a:extLst>
                <a:ext uri="{63B3BB69-23CF-44E3-9099-C40C66FF867C}">
                  <a14:compatExt spid="_x0000_s92191"/>
                </a:ext>
                <a:ext uri="{FF2B5EF4-FFF2-40B4-BE49-F238E27FC236}">
                  <a16:creationId xmlns:a16="http://schemas.microsoft.com/office/drawing/2014/main" id="{00000000-0008-0000-0A00-00001F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114300</xdr:colOff>
          <xdr:row>13</xdr:row>
          <xdr:rowOff>228600</xdr:rowOff>
        </xdr:to>
        <xdr:sp macro="" textlink="">
          <xdr:nvSpPr>
            <xdr:cNvPr id="92192" name="Check Box 32" hidden="1">
              <a:extLst>
                <a:ext uri="{63B3BB69-23CF-44E3-9099-C40C66FF867C}">
                  <a14:compatExt spid="_x0000_s92192"/>
                </a:ext>
                <a:ext uri="{FF2B5EF4-FFF2-40B4-BE49-F238E27FC236}">
                  <a16:creationId xmlns:a16="http://schemas.microsoft.com/office/drawing/2014/main" id="{00000000-0008-0000-0A00-000020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114300</xdr:colOff>
          <xdr:row>19</xdr:row>
          <xdr:rowOff>228600</xdr:rowOff>
        </xdr:to>
        <xdr:sp macro="" textlink="">
          <xdr:nvSpPr>
            <xdr:cNvPr id="92193" name="Check Box 33" hidden="1">
              <a:extLst>
                <a:ext uri="{63B3BB69-23CF-44E3-9099-C40C66FF867C}">
                  <a14:compatExt spid="_x0000_s92193"/>
                </a:ext>
                <a:ext uri="{FF2B5EF4-FFF2-40B4-BE49-F238E27FC236}">
                  <a16:creationId xmlns:a16="http://schemas.microsoft.com/office/drawing/2014/main" id="{00000000-0008-0000-0A00-00002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114300</xdr:colOff>
          <xdr:row>19</xdr:row>
          <xdr:rowOff>228600</xdr:rowOff>
        </xdr:to>
        <xdr:sp macro="" textlink="">
          <xdr:nvSpPr>
            <xdr:cNvPr id="92194" name="Check Box 34" hidden="1">
              <a:extLst>
                <a:ext uri="{63B3BB69-23CF-44E3-9099-C40C66FF867C}">
                  <a14:compatExt spid="_x0000_s92194"/>
                </a:ext>
                <a:ext uri="{FF2B5EF4-FFF2-40B4-BE49-F238E27FC236}">
                  <a16:creationId xmlns:a16="http://schemas.microsoft.com/office/drawing/2014/main" id="{00000000-0008-0000-0A00-00002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114300</xdr:colOff>
          <xdr:row>33</xdr:row>
          <xdr:rowOff>228600</xdr:rowOff>
        </xdr:to>
        <xdr:sp macro="" textlink="">
          <xdr:nvSpPr>
            <xdr:cNvPr id="92195" name="Check Box 35" hidden="1">
              <a:extLst>
                <a:ext uri="{63B3BB69-23CF-44E3-9099-C40C66FF867C}">
                  <a14:compatExt spid="_x0000_s92195"/>
                </a:ext>
                <a:ext uri="{FF2B5EF4-FFF2-40B4-BE49-F238E27FC236}">
                  <a16:creationId xmlns:a16="http://schemas.microsoft.com/office/drawing/2014/main" id="{00000000-0008-0000-0A00-00002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114300</xdr:colOff>
          <xdr:row>33</xdr:row>
          <xdr:rowOff>228600</xdr:rowOff>
        </xdr:to>
        <xdr:sp macro="" textlink="">
          <xdr:nvSpPr>
            <xdr:cNvPr id="92196" name="Check Box 36" hidden="1">
              <a:extLst>
                <a:ext uri="{63B3BB69-23CF-44E3-9099-C40C66FF867C}">
                  <a14:compatExt spid="_x0000_s92196"/>
                </a:ext>
                <a:ext uri="{FF2B5EF4-FFF2-40B4-BE49-F238E27FC236}">
                  <a16:creationId xmlns:a16="http://schemas.microsoft.com/office/drawing/2014/main" id="{00000000-0008-0000-0A00-00002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30435;&#26619;&#25552;&#20986;&#36039;&#26009;/R2&#30435;&#26619;&#36039;&#26009;/&#36215;&#26696;&#2999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row r="4">
          <cell r="S4" t="str">
            <v>２</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244.xml"/><Relationship Id="rId4" Type="http://schemas.openxmlformats.org/officeDocument/2006/relationships/ctrlProp" Target="../ctrlProps/ctrlProp24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26" Type="http://schemas.openxmlformats.org/officeDocument/2006/relationships/ctrlProp" Target="../ctrlProps/ctrlProp267.xml"/><Relationship Id="rId39" Type="http://schemas.openxmlformats.org/officeDocument/2006/relationships/ctrlProp" Target="../ctrlProps/ctrlProp280.xml"/><Relationship Id="rId3" Type="http://schemas.openxmlformats.org/officeDocument/2006/relationships/vmlDrawing" Target="../drawings/vmlDrawing9.vml"/><Relationship Id="rId21" Type="http://schemas.openxmlformats.org/officeDocument/2006/relationships/ctrlProp" Target="../ctrlProps/ctrlProp262.xml"/><Relationship Id="rId34" Type="http://schemas.openxmlformats.org/officeDocument/2006/relationships/ctrlProp" Target="../ctrlProps/ctrlProp275.x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5" Type="http://schemas.openxmlformats.org/officeDocument/2006/relationships/ctrlProp" Target="../ctrlProps/ctrlProp266.xml"/><Relationship Id="rId33" Type="http://schemas.openxmlformats.org/officeDocument/2006/relationships/ctrlProp" Target="../ctrlProps/ctrlProp274.xml"/><Relationship Id="rId38" Type="http://schemas.openxmlformats.org/officeDocument/2006/relationships/ctrlProp" Target="../ctrlProps/ctrlProp279.xml"/><Relationship Id="rId2" Type="http://schemas.openxmlformats.org/officeDocument/2006/relationships/drawing" Target="../drawings/drawing9.xml"/><Relationship Id="rId16" Type="http://schemas.openxmlformats.org/officeDocument/2006/relationships/ctrlProp" Target="../ctrlProps/ctrlProp257.xml"/><Relationship Id="rId20" Type="http://schemas.openxmlformats.org/officeDocument/2006/relationships/ctrlProp" Target="../ctrlProps/ctrlProp261.xml"/><Relationship Id="rId29" Type="http://schemas.openxmlformats.org/officeDocument/2006/relationships/ctrlProp" Target="../ctrlProps/ctrlProp270.xml"/><Relationship Id="rId1" Type="http://schemas.openxmlformats.org/officeDocument/2006/relationships/printerSettings" Target="../printerSettings/printerSettings11.bin"/><Relationship Id="rId6" Type="http://schemas.openxmlformats.org/officeDocument/2006/relationships/ctrlProp" Target="../ctrlProps/ctrlProp247.xml"/><Relationship Id="rId11" Type="http://schemas.openxmlformats.org/officeDocument/2006/relationships/ctrlProp" Target="../ctrlProps/ctrlProp252.xml"/><Relationship Id="rId24" Type="http://schemas.openxmlformats.org/officeDocument/2006/relationships/ctrlProp" Target="../ctrlProps/ctrlProp265.xml"/><Relationship Id="rId32" Type="http://schemas.openxmlformats.org/officeDocument/2006/relationships/ctrlProp" Target="../ctrlProps/ctrlProp273.xml"/><Relationship Id="rId37" Type="http://schemas.openxmlformats.org/officeDocument/2006/relationships/ctrlProp" Target="../ctrlProps/ctrlProp278.xml"/><Relationship Id="rId40" Type="http://schemas.openxmlformats.org/officeDocument/2006/relationships/comments" Target="../comments4.xml"/><Relationship Id="rId5" Type="http://schemas.openxmlformats.org/officeDocument/2006/relationships/ctrlProp" Target="../ctrlProps/ctrlProp246.xml"/><Relationship Id="rId15" Type="http://schemas.openxmlformats.org/officeDocument/2006/relationships/ctrlProp" Target="../ctrlProps/ctrlProp256.xml"/><Relationship Id="rId23" Type="http://schemas.openxmlformats.org/officeDocument/2006/relationships/ctrlProp" Target="../ctrlProps/ctrlProp264.xml"/><Relationship Id="rId28" Type="http://schemas.openxmlformats.org/officeDocument/2006/relationships/ctrlProp" Target="../ctrlProps/ctrlProp269.xml"/><Relationship Id="rId36" Type="http://schemas.openxmlformats.org/officeDocument/2006/relationships/ctrlProp" Target="../ctrlProps/ctrlProp277.xml"/><Relationship Id="rId10" Type="http://schemas.openxmlformats.org/officeDocument/2006/relationships/ctrlProp" Target="../ctrlProps/ctrlProp251.xml"/><Relationship Id="rId19" Type="http://schemas.openxmlformats.org/officeDocument/2006/relationships/ctrlProp" Target="../ctrlProps/ctrlProp260.xml"/><Relationship Id="rId31" Type="http://schemas.openxmlformats.org/officeDocument/2006/relationships/ctrlProp" Target="../ctrlProps/ctrlProp272.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 Id="rId22" Type="http://schemas.openxmlformats.org/officeDocument/2006/relationships/ctrlProp" Target="../ctrlProps/ctrlProp263.xml"/><Relationship Id="rId27" Type="http://schemas.openxmlformats.org/officeDocument/2006/relationships/ctrlProp" Target="../ctrlProps/ctrlProp268.xml"/><Relationship Id="rId30" Type="http://schemas.openxmlformats.org/officeDocument/2006/relationships/ctrlProp" Target="../ctrlProps/ctrlProp271.xml"/><Relationship Id="rId35" Type="http://schemas.openxmlformats.org/officeDocument/2006/relationships/ctrlProp" Target="../ctrlProps/ctrlProp27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5.xml"/><Relationship Id="rId13" Type="http://schemas.openxmlformats.org/officeDocument/2006/relationships/ctrlProp" Target="../ctrlProps/ctrlProp290.xml"/><Relationship Id="rId18" Type="http://schemas.openxmlformats.org/officeDocument/2006/relationships/ctrlProp" Target="../ctrlProps/ctrlProp295.xml"/><Relationship Id="rId26" Type="http://schemas.openxmlformats.org/officeDocument/2006/relationships/ctrlProp" Target="../ctrlProps/ctrlProp303.xml"/><Relationship Id="rId39" Type="http://schemas.openxmlformats.org/officeDocument/2006/relationships/ctrlProp" Target="../ctrlProps/ctrlProp316.xml"/><Relationship Id="rId3" Type="http://schemas.openxmlformats.org/officeDocument/2006/relationships/vmlDrawing" Target="../drawings/vmlDrawing10.vml"/><Relationship Id="rId21" Type="http://schemas.openxmlformats.org/officeDocument/2006/relationships/ctrlProp" Target="../ctrlProps/ctrlProp298.xml"/><Relationship Id="rId34" Type="http://schemas.openxmlformats.org/officeDocument/2006/relationships/ctrlProp" Target="../ctrlProps/ctrlProp311.xml"/><Relationship Id="rId7" Type="http://schemas.openxmlformats.org/officeDocument/2006/relationships/ctrlProp" Target="../ctrlProps/ctrlProp284.xml"/><Relationship Id="rId12" Type="http://schemas.openxmlformats.org/officeDocument/2006/relationships/ctrlProp" Target="../ctrlProps/ctrlProp289.xml"/><Relationship Id="rId17" Type="http://schemas.openxmlformats.org/officeDocument/2006/relationships/ctrlProp" Target="../ctrlProps/ctrlProp294.xml"/><Relationship Id="rId25" Type="http://schemas.openxmlformats.org/officeDocument/2006/relationships/ctrlProp" Target="../ctrlProps/ctrlProp302.xml"/><Relationship Id="rId33" Type="http://schemas.openxmlformats.org/officeDocument/2006/relationships/ctrlProp" Target="../ctrlProps/ctrlProp310.xml"/><Relationship Id="rId38" Type="http://schemas.openxmlformats.org/officeDocument/2006/relationships/ctrlProp" Target="../ctrlProps/ctrlProp315.xml"/><Relationship Id="rId2" Type="http://schemas.openxmlformats.org/officeDocument/2006/relationships/drawing" Target="../drawings/drawing10.xml"/><Relationship Id="rId16" Type="http://schemas.openxmlformats.org/officeDocument/2006/relationships/ctrlProp" Target="../ctrlProps/ctrlProp293.xml"/><Relationship Id="rId20" Type="http://schemas.openxmlformats.org/officeDocument/2006/relationships/ctrlProp" Target="../ctrlProps/ctrlProp297.xml"/><Relationship Id="rId29" Type="http://schemas.openxmlformats.org/officeDocument/2006/relationships/ctrlProp" Target="../ctrlProps/ctrlProp306.xml"/><Relationship Id="rId1" Type="http://schemas.openxmlformats.org/officeDocument/2006/relationships/printerSettings" Target="../printerSettings/printerSettings12.bin"/><Relationship Id="rId6" Type="http://schemas.openxmlformats.org/officeDocument/2006/relationships/ctrlProp" Target="../ctrlProps/ctrlProp283.xml"/><Relationship Id="rId11" Type="http://schemas.openxmlformats.org/officeDocument/2006/relationships/ctrlProp" Target="../ctrlProps/ctrlProp288.xml"/><Relationship Id="rId24" Type="http://schemas.openxmlformats.org/officeDocument/2006/relationships/ctrlProp" Target="../ctrlProps/ctrlProp301.xml"/><Relationship Id="rId32" Type="http://schemas.openxmlformats.org/officeDocument/2006/relationships/ctrlProp" Target="../ctrlProps/ctrlProp309.xml"/><Relationship Id="rId37" Type="http://schemas.openxmlformats.org/officeDocument/2006/relationships/ctrlProp" Target="../ctrlProps/ctrlProp314.xml"/><Relationship Id="rId5" Type="http://schemas.openxmlformats.org/officeDocument/2006/relationships/ctrlProp" Target="../ctrlProps/ctrlProp282.xml"/><Relationship Id="rId15" Type="http://schemas.openxmlformats.org/officeDocument/2006/relationships/ctrlProp" Target="../ctrlProps/ctrlProp292.xml"/><Relationship Id="rId23" Type="http://schemas.openxmlformats.org/officeDocument/2006/relationships/ctrlProp" Target="../ctrlProps/ctrlProp300.xml"/><Relationship Id="rId28" Type="http://schemas.openxmlformats.org/officeDocument/2006/relationships/ctrlProp" Target="../ctrlProps/ctrlProp305.xml"/><Relationship Id="rId36" Type="http://schemas.openxmlformats.org/officeDocument/2006/relationships/ctrlProp" Target="../ctrlProps/ctrlProp313.xml"/><Relationship Id="rId10" Type="http://schemas.openxmlformats.org/officeDocument/2006/relationships/ctrlProp" Target="../ctrlProps/ctrlProp287.xml"/><Relationship Id="rId19" Type="http://schemas.openxmlformats.org/officeDocument/2006/relationships/ctrlProp" Target="../ctrlProps/ctrlProp296.xml"/><Relationship Id="rId31" Type="http://schemas.openxmlformats.org/officeDocument/2006/relationships/ctrlProp" Target="../ctrlProps/ctrlProp308.xml"/><Relationship Id="rId4" Type="http://schemas.openxmlformats.org/officeDocument/2006/relationships/ctrlProp" Target="../ctrlProps/ctrlProp281.xml"/><Relationship Id="rId9" Type="http://schemas.openxmlformats.org/officeDocument/2006/relationships/ctrlProp" Target="../ctrlProps/ctrlProp286.xml"/><Relationship Id="rId14" Type="http://schemas.openxmlformats.org/officeDocument/2006/relationships/ctrlProp" Target="../ctrlProps/ctrlProp291.xml"/><Relationship Id="rId22" Type="http://schemas.openxmlformats.org/officeDocument/2006/relationships/ctrlProp" Target="../ctrlProps/ctrlProp299.xml"/><Relationship Id="rId27" Type="http://schemas.openxmlformats.org/officeDocument/2006/relationships/ctrlProp" Target="../ctrlProps/ctrlProp304.xml"/><Relationship Id="rId30" Type="http://schemas.openxmlformats.org/officeDocument/2006/relationships/ctrlProp" Target="../ctrlProps/ctrlProp307.xml"/><Relationship Id="rId35" Type="http://schemas.openxmlformats.org/officeDocument/2006/relationships/ctrlProp" Target="../ctrlProps/ctrlProp31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21.xml"/><Relationship Id="rId13" Type="http://schemas.openxmlformats.org/officeDocument/2006/relationships/ctrlProp" Target="../ctrlProps/ctrlProp326.xml"/><Relationship Id="rId18" Type="http://schemas.openxmlformats.org/officeDocument/2006/relationships/ctrlProp" Target="../ctrlProps/ctrlProp331.xml"/><Relationship Id="rId26" Type="http://schemas.openxmlformats.org/officeDocument/2006/relationships/ctrlProp" Target="../ctrlProps/ctrlProp339.xml"/><Relationship Id="rId3" Type="http://schemas.openxmlformats.org/officeDocument/2006/relationships/vmlDrawing" Target="../drawings/vmlDrawing11.vml"/><Relationship Id="rId21" Type="http://schemas.openxmlformats.org/officeDocument/2006/relationships/ctrlProp" Target="../ctrlProps/ctrlProp334.xml"/><Relationship Id="rId34" Type="http://schemas.openxmlformats.org/officeDocument/2006/relationships/ctrlProp" Target="../ctrlProps/ctrlProp347.xml"/><Relationship Id="rId7" Type="http://schemas.openxmlformats.org/officeDocument/2006/relationships/ctrlProp" Target="../ctrlProps/ctrlProp320.xml"/><Relationship Id="rId12" Type="http://schemas.openxmlformats.org/officeDocument/2006/relationships/ctrlProp" Target="../ctrlProps/ctrlProp325.xml"/><Relationship Id="rId17" Type="http://schemas.openxmlformats.org/officeDocument/2006/relationships/ctrlProp" Target="../ctrlProps/ctrlProp330.xml"/><Relationship Id="rId25" Type="http://schemas.openxmlformats.org/officeDocument/2006/relationships/ctrlProp" Target="../ctrlProps/ctrlProp338.xml"/><Relationship Id="rId33" Type="http://schemas.openxmlformats.org/officeDocument/2006/relationships/ctrlProp" Target="../ctrlProps/ctrlProp346.xml"/><Relationship Id="rId2" Type="http://schemas.openxmlformats.org/officeDocument/2006/relationships/drawing" Target="../drawings/drawing11.xml"/><Relationship Id="rId16" Type="http://schemas.openxmlformats.org/officeDocument/2006/relationships/ctrlProp" Target="../ctrlProps/ctrlProp329.xml"/><Relationship Id="rId20" Type="http://schemas.openxmlformats.org/officeDocument/2006/relationships/ctrlProp" Target="../ctrlProps/ctrlProp333.xml"/><Relationship Id="rId29" Type="http://schemas.openxmlformats.org/officeDocument/2006/relationships/ctrlProp" Target="../ctrlProps/ctrlProp342.xml"/><Relationship Id="rId1" Type="http://schemas.openxmlformats.org/officeDocument/2006/relationships/printerSettings" Target="../printerSettings/printerSettings14.bin"/><Relationship Id="rId6" Type="http://schemas.openxmlformats.org/officeDocument/2006/relationships/ctrlProp" Target="../ctrlProps/ctrlProp319.xml"/><Relationship Id="rId11" Type="http://schemas.openxmlformats.org/officeDocument/2006/relationships/ctrlProp" Target="../ctrlProps/ctrlProp324.xml"/><Relationship Id="rId24" Type="http://schemas.openxmlformats.org/officeDocument/2006/relationships/ctrlProp" Target="../ctrlProps/ctrlProp337.xml"/><Relationship Id="rId32" Type="http://schemas.openxmlformats.org/officeDocument/2006/relationships/ctrlProp" Target="../ctrlProps/ctrlProp345.xml"/><Relationship Id="rId37" Type="http://schemas.openxmlformats.org/officeDocument/2006/relationships/ctrlProp" Target="../ctrlProps/ctrlProp350.xml"/><Relationship Id="rId5" Type="http://schemas.openxmlformats.org/officeDocument/2006/relationships/ctrlProp" Target="../ctrlProps/ctrlProp318.xml"/><Relationship Id="rId15" Type="http://schemas.openxmlformats.org/officeDocument/2006/relationships/ctrlProp" Target="../ctrlProps/ctrlProp328.xml"/><Relationship Id="rId23" Type="http://schemas.openxmlformats.org/officeDocument/2006/relationships/ctrlProp" Target="../ctrlProps/ctrlProp336.xml"/><Relationship Id="rId28" Type="http://schemas.openxmlformats.org/officeDocument/2006/relationships/ctrlProp" Target="../ctrlProps/ctrlProp341.xml"/><Relationship Id="rId36" Type="http://schemas.openxmlformats.org/officeDocument/2006/relationships/ctrlProp" Target="../ctrlProps/ctrlProp349.xml"/><Relationship Id="rId10" Type="http://schemas.openxmlformats.org/officeDocument/2006/relationships/ctrlProp" Target="../ctrlProps/ctrlProp323.xml"/><Relationship Id="rId19" Type="http://schemas.openxmlformats.org/officeDocument/2006/relationships/ctrlProp" Target="../ctrlProps/ctrlProp332.xml"/><Relationship Id="rId31" Type="http://schemas.openxmlformats.org/officeDocument/2006/relationships/ctrlProp" Target="../ctrlProps/ctrlProp344.xml"/><Relationship Id="rId4" Type="http://schemas.openxmlformats.org/officeDocument/2006/relationships/ctrlProp" Target="../ctrlProps/ctrlProp317.xml"/><Relationship Id="rId9" Type="http://schemas.openxmlformats.org/officeDocument/2006/relationships/ctrlProp" Target="../ctrlProps/ctrlProp322.xml"/><Relationship Id="rId14" Type="http://schemas.openxmlformats.org/officeDocument/2006/relationships/ctrlProp" Target="../ctrlProps/ctrlProp327.xml"/><Relationship Id="rId22" Type="http://schemas.openxmlformats.org/officeDocument/2006/relationships/ctrlProp" Target="../ctrlProps/ctrlProp335.xml"/><Relationship Id="rId27" Type="http://schemas.openxmlformats.org/officeDocument/2006/relationships/ctrlProp" Target="../ctrlProps/ctrlProp340.xml"/><Relationship Id="rId30" Type="http://schemas.openxmlformats.org/officeDocument/2006/relationships/ctrlProp" Target="../ctrlProps/ctrlProp343.xml"/><Relationship Id="rId35" Type="http://schemas.openxmlformats.org/officeDocument/2006/relationships/ctrlProp" Target="../ctrlProps/ctrlProp34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57.xml"/><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 Type="http://schemas.openxmlformats.org/officeDocument/2006/relationships/vmlDrawing" Target="../drawings/vmlDrawing13.vml"/><Relationship Id="rId21" Type="http://schemas.openxmlformats.org/officeDocument/2006/relationships/ctrlProp" Target="../ctrlProps/ctrlProp370.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2" Type="http://schemas.openxmlformats.org/officeDocument/2006/relationships/drawing" Target="../drawings/drawing13.xml"/><Relationship Id="rId16" Type="http://schemas.openxmlformats.org/officeDocument/2006/relationships/ctrlProp" Target="../ctrlProps/ctrlProp365.xml"/><Relationship Id="rId20" Type="http://schemas.openxmlformats.org/officeDocument/2006/relationships/ctrlProp" Target="../ctrlProps/ctrlProp369.xml"/><Relationship Id="rId1" Type="http://schemas.openxmlformats.org/officeDocument/2006/relationships/printerSettings" Target="../printerSettings/printerSettings16.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omments" Target="../comments5.xml"/><Relationship Id="rId10" Type="http://schemas.openxmlformats.org/officeDocument/2006/relationships/ctrlProp" Target="../ctrlProps/ctrlProp359.xml"/><Relationship Id="rId19" Type="http://schemas.openxmlformats.org/officeDocument/2006/relationships/ctrlProp" Target="../ctrlProps/ctrlProp368.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81.xml"/><Relationship Id="rId13" Type="http://schemas.openxmlformats.org/officeDocument/2006/relationships/ctrlProp" Target="../ctrlProps/ctrlProp386.xml"/><Relationship Id="rId18" Type="http://schemas.openxmlformats.org/officeDocument/2006/relationships/ctrlProp" Target="../ctrlProps/ctrlProp391.xml"/><Relationship Id="rId26" Type="http://schemas.openxmlformats.org/officeDocument/2006/relationships/ctrlProp" Target="../ctrlProps/ctrlProp399.xml"/><Relationship Id="rId3" Type="http://schemas.openxmlformats.org/officeDocument/2006/relationships/vmlDrawing" Target="../drawings/vmlDrawing14.vml"/><Relationship Id="rId21" Type="http://schemas.openxmlformats.org/officeDocument/2006/relationships/ctrlProp" Target="../ctrlProps/ctrlProp394.xml"/><Relationship Id="rId7" Type="http://schemas.openxmlformats.org/officeDocument/2006/relationships/ctrlProp" Target="../ctrlProps/ctrlProp380.xml"/><Relationship Id="rId12" Type="http://schemas.openxmlformats.org/officeDocument/2006/relationships/ctrlProp" Target="../ctrlProps/ctrlProp385.xml"/><Relationship Id="rId17" Type="http://schemas.openxmlformats.org/officeDocument/2006/relationships/ctrlProp" Target="../ctrlProps/ctrlProp390.xml"/><Relationship Id="rId25" Type="http://schemas.openxmlformats.org/officeDocument/2006/relationships/ctrlProp" Target="../ctrlProps/ctrlProp398.xml"/><Relationship Id="rId33" Type="http://schemas.openxmlformats.org/officeDocument/2006/relationships/ctrlProp" Target="../ctrlProps/ctrlProp406.xml"/><Relationship Id="rId2" Type="http://schemas.openxmlformats.org/officeDocument/2006/relationships/drawing" Target="../drawings/drawing14.xml"/><Relationship Id="rId16" Type="http://schemas.openxmlformats.org/officeDocument/2006/relationships/ctrlProp" Target="../ctrlProps/ctrlProp389.xml"/><Relationship Id="rId20" Type="http://schemas.openxmlformats.org/officeDocument/2006/relationships/ctrlProp" Target="../ctrlProps/ctrlProp393.xml"/><Relationship Id="rId29" Type="http://schemas.openxmlformats.org/officeDocument/2006/relationships/ctrlProp" Target="../ctrlProps/ctrlProp402.xml"/><Relationship Id="rId1" Type="http://schemas.openxmlformats.org/officeDocument/2006/relationships/printerSettings" Target="../printerSettings/printerSettings17.bin"/><Relationship Id="rId6" Type="http://schemas.openxmlformats.org/officeDocument/2006/relationships/ctrlProp" Target="../ctrlProps/ctrlProp379.xml"/><Relationship Id="rId11" Type="http://schemas.openxmlformats.org/officeDocument/2006/relationships/ctrlProp" Target="../ctrlProps/ctrlProp384.xml"/><Relationship Id="rId24" Type="http://schemas.openxmlformats.org/officeDocument/2006/relationships/ctrlProp" Target="../ctrlProps/ctrlProp397.xml"/><Relationship Id="rId32" Type="http://schemas.openxmlformats.org/officeDocument/2006/relationships/ctrlProp" Target="../ctrlProps/ctrlProp405.xml"/><Relationship Id="rId5" Type="http://schemas.openxmlformats.org/officeDocument/2006/relationships/ctrlProp" Target="../ctrlProps/ctrlProp378.xml"/><Relationship Id="rId15" Type="http://schemas.openxmlformats.org/officeDocument/2006/relationships/ctrlProp" Target="../ctrlProps/ctrlProp388.xml"/><Relationship Id="rId23" Type="http://schemas.openxmlformats.org/officeDocument/2006/relationships/ctrlProp" Target="../ctrlProps/ctrlProp396.xml"/><Relationship Id="rId28" Type="http://schemas.openxmlformats.org/officeDocument/2006/relationships/ctrlProp" Target="../ctrlProps/ctrlProp401.xml"/><Relationship Id="rId10" Type="http://schemas.openxmlformats.org/officeDocument/2006/relationships/ctrlProp" Target="../ctrlProps/ctrlProp383.xml"/><Relationship Id="rId19" Type="http://schemas.openxmlformats.org/officeDocument/2006/relationships/ctrlProp" Target="../ctrlProps/ctrlProp392.xml"/><Relationship Id="rId31" Type="http://schemas.openxmlformats.org/officeDocument/2006/relationships/ctrlProp" Target="../ctrlProps/ctrlProp404.xml"/><Relationship Id="rId4" Type="http://schemas.openxmlformats.org/officeDocument/2006/relationships/ctrlProp" Target="../ctrlProps/ctrlProp377.xml"/><Relationship Id="rId9" Type="http://schemas.openxmlformats.org/officeDocument/2006/relationships/ctrlProp" Target="../ctrlProps/ctrlProp382.xml"/><Relationship Id="rId14" Type="http://schemas.openxmlformats.org/officeDocument/2006/relationships/ctrlProp" Target="../ctrlProps/ctrlProp387.xml"/><Relationship Id="rId22" Type="http://schemas.openxmlformats.org/officeDocument/2006/relationships/ctrlProp" Target="../ctrlProps/ctrlProp395.xml"/><Relationship Id="rId27" Type="http://schemas.openxmlformats.org/officeDocument/2006/relationships/ctrlProp" Target="../ctrlProps/ctrlProp400.xml"/><Relationship Id="rId30" Type="http://schemas.openxmlformats.org/officeDocument/2006/relationships/ctrlProp" Target="../ctrlProps/ctrlProp403.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416.xml"/><Relationship Id="rId18" Type="http://schemas.openxmlformats.org/officeDocument/2006/relationships/ctrlProp" Target="../ctrlProps/ctrlProp421.xml"/><Relationship Id="rId26" Type="http://schemas.openxmlformats.org/officeDocument/2006/relationships/ctrlProp" Target="../ctrlProps/ctrlProp429.xml"/><Relationship Id="rId39" Type="http://schemas.openxmlformats.org/officeDocument/2006/relationships/ctrlProp" Target="../ctrlProps/ctrlProp442.xml"/><Relationship Id="rId3" Type="http://schemas.openxmlformats.org/officeDocument/2006/relationships/vmlDrawing" Target="../drawings/vmlDrawing15.vml"/><Relationship Id="rId21" Type="http://schemas.openxmlformats.org/officeDocument/2006/relationships/ctrlProp" Target="../ctrlProps/ctrlProp424.xml"/><Relationship Id="rId34" Type="http://schemas.openxmlformats.org/officeDocument/2006/relationships/ctrlProp" Target="../ctrlProps/ctrlProp437.xml"/><Relationship Id="rId42" Type="http://schemas.openxmlformats.org/officeDocument/2006/relationships/ctrlProp" Target="../ctrlProps/ctrlProp445.xml"/><Relationship Id="rId47" Type="http://schemas.openxmlformats.org/officeDocument/2006/relationships/ctrlProp" Target="../ctrlProps/ctrlProp450.xml"/><Relationship Id="rId50" Type="http://schemas.openxmlformats.org/officeDocument/2006/relationships/ctrlProp" Target="../ctrlProps/ctrlProp453.xml"/><Relationship Id="rId7" Type="http://schemas.openxmlformats.org/officeDocument/2006/relationships/ctrlProp" Target="../ctrlProps/ctrlProp410.xml"/><Relationship Id="rId12" Type="http://schemas.openxmlformats.org/officeDocument/2006/relationships/ctrlProp" Target="../ctrlProps/ctrlProp415.xml"/><Relationship Id="rId17" Type="http://schemas.openxmlformats.org/officeDocument/2006/relationships/ctrlProp" Target="../ctrlProps/ctrlProp420.xml"/><Relationship Id="rId25" Type="http://schemas.openxmlformats.org/officeDocument/2006/relationships/ctrlProp" Target="../ctrlProps/ctrlProp428.xml"/><Relationship Id="rId33" Type="http://schemas.openxmlformats.org/officeDocument/2006/relationships/ctrlProp" Target="../ctrlProps/ctrlProp436.xml"/><Relationship Id="rId38" Type="http://schemas.openxmlformats.org/officeDocument/2006/relationships/ctrlProp" Target="../ctrlProps/ctrlProp441.xml"/><Relationship Id="rId46" Type="http://schemas.openxmlformats.org/officeDocument/2006/relationships/ctrlProp" Target="../ctrlProps/ctrlProp449.xml"/><Relationship Id="rId2" Type="http://schemas.openxmlformats.org/officeDocument/2006/relationships/drawing" Target="../drawings/drawing15.xml"/><Relationship Id="rId16" Type="http://schemas.openxmlformats.org/officeDocument/2006/relationships/ctrlProp" Target="../ctrlProps/ctrlProp419.xml"/><Relationship Id="rId20" Type="http://schemas.openxmlformats.org/officeDocument/2006/relationships/ctrlProp" Target="../ctrlProps/ctrlProp423.xml"/><Relationship Id="rId29" Type="http://schemas.openxmlformats.org/officeDocument/2006/relationships/ctrlProp" Target="../ctrlProps/ctrlProp432.xml"/><Relationship Id="rId41" Type="http://schemas.openxmlformats.org/officeDocument/2006/relationships/ctrlProp" Target="../ctrlProps/ctrlProp444.xml"/><Relationship Id="rId54" Type="http://schemas.openxmlformats.org/officeDocument/2006/relationships/ctrlProp" Target="../ctrlProps/ctrlProp457.xml"/><Relationship Id="rId1" Type="http://schemas.openxmlformats.org/officeDocument/2006/relationships/printerSettings" Target="../printerSettings/printerSettings18.bin"/><Relationship Id="rId6" Type="http://schemas.openxmlformats.org/officeDocument/2006/relationships/ctrlProp" Target="../ctrlProps/ctrlProp409.xml"/><Relationship Id="rId11" Type="http://schemas.openxmlformats.org/officeDocument/2006/relationships/ctrlProp" Target="../ctrlProps/ctrlProp414.xml"/><Relationship Id="rId24" Type="http://schemas.openxmlformats.org/officeDocument/2006/relationships/ctrlProp" Target="../ctrlProps/ctrlProp427.xml"/><Relationship Id="rId32" Type="http://schemas.openxmlformats.org/officeDocument/2006/relationships/ctrlProp" Target="../ctrlProps/ctrlProp435.xml"/><Relationship Id="rId37" Type="http://schemas.openxmlformats.org/officeDocument/2006/relationships/ctrlProp" Target="../ctrlProps/ctrlProp440.xml"/><Relationship Id="rId40" Type="http://schemas.openxmlformats.org/officeDocument/2006/relationships/ctrlProp" Target="../ctrlProps/ctrlProp443.xml"/><Relationship Id="rId45" Type="http://schemas.openxmlformats.org/officeDocument/2006/relationships/ctrlProp" Target="../ctrlProps/ctrlProp448.xml"/><Relationship Id="rId53" Type="http://schemas.openxmlformats.org/officeDocument/2006/relationships/ctrlProp" Target="../ctrlProps/ctrlProp456.xml"/><Relationship Id="rId5" Type="http://schemas.openxmlformats.org/officeDocument/2006/relationships/ctrlProp" Target="../ctrlProps/ctrlProp408.xml"/><Relationship Id="rId15" Type="http://schemas.openxmlformats.org/officeDocument/2006/relationships/ctrlProp" Target="../ctrlProps/ctrlProp418.xml"/><Relationship Id="rId23" Type="http://schemas.openxmlformats.org/officeDocument/2006/relationships/ctrlProp" Target="../ctrlProps/ctrlProp426.xml"/><Relationship Id="rId28" Type="http://schemas.openxmlformats.org/officeDocument/2006/relationships/ctrlProp" Target="../ctrlProps/ctrlProp431.xml"/><Relationship Id="rId36" Type="http://schemas.openxmlformats.org/officeDocument/2006/relationships/ctrlProp" Target="../ctrlProps/ctrlProp439.xml"/><Relationship Id="rId49" Type="http://schemas.openxmlformats.org/officeDocument/2006/relationships/ctrlProp" Target="../ctrlProps/ctrlProp452.xml"/><Relationship Id="rId10" Type="http://schemas.openxmlformats.org/officeDocument/2006/relationships/ctrlProp" Target="../ctrlProps/ctrlProp413.xml"/><Relationship Id="rId19" Type="http://schemas.openxmlformats.org/officeDocument/2006/relationships/ctrlProp" Target="../ctrlProps/ctrlProp422.xml"/><Relationship Id="rId31" Type="http://schemas.openxmlformats.org/officeDocument/2006/relationships/ctrlProp" Target="../ctrlProps/ctrlProp434.xml"/><Relationship Id="rId44" Type="http://schemas.openxmlformats.org/officeDocument/2006/relationships/ctrlProp" Target="../ctrlProps/ctrlProp447.xml"/><Relationship Id="rId52" Type="http://schemas.openxmlformats.org/officeDocument/2006/relationships/ctrlProp" Target="../ctrlProps/ctrlProp455.xml"/><Relationship Id="rId4" Type="http://schemas.openxmlformats.org/officeDocument/2006/relationships/ctrlProp" Target="../ctrlProps/ctrlProp407.xml"/><Relationship Id="rId9" Type="http://schemas.openxmlformats.org/officeDocument/2006/relationships/ctrlProp" Target="../ctrlProps/ctrlProp412.xml"/><Relationship Id="rId14" Type="http://schemas.openxmlformats.org/officeDocument/2006/relationships/ctrlProp" Target="../ctrlProps/ctrlProp417.xml"/><Relationship Id="rId22" Type="http://schemas.openxmlformats.org/officeDocument/2006/relationships/ctrlProp" Target="../ctrlProps/ctrlProp425.xml"/><Relationship Id="rId27" Type="http://schemas.openxmlformats.org/officeDocument/2006/relationships/ctrlProp" Target="../ctrlProps/ctrlProp430.xml"/><Relationship Id="rId30" Type="http://schemas.openxmlformats.org/officeDocument/2006/relationships/ctrlProp" Target="../ctrlProps/ctrlProp433.xml"/><Relationship Id="rId35" Type="http://schemas.openxmlformats.org/officeDocument/2006/relationships/ctrlProp" Target="../ctrlProps/ctrlProp438.xml"/><Relationship Id="rId43" Type="http://schemas.openxmlformats.org/officeDocument/2006/relationships/ctrlProp" Target="../ctrlProps/ctrlProp446.xml"/><Relationship Id="rId48" Type="http://schemas.openxmlformats.org/officeDocument/2006/relationships/ctrlProp" Target="../ctrlProps/ctrlProp451.xml"/><Relationship Id="rId8" Type="http://schemas.openxmlformats.org/officeDocument/2006/relationships/ctrlProp" Target="../ctrlProps/ctrlProp411.xml"/><Relationship Id="rId51" Type="http://schemas.openxmlformats.org/officeDocument/2006/relationships/ctrlProp" Target="../ctrlProps/ctrlProp45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62.xml"/><Relationship Id="rId13" Type="http://schemas.openxmlformats.org/officeDocument/2006/relationships/ctrlProp" Target="../ctrlProps/ctrlProp467.xml"/><Relationship Id="rId3" Type="http://schemas.openxmlformats.org/officeDocument/2006/relationships/vmlDrawing" Target="../drawings/vmlDrawing16.vml"/><Relationship Id="rId7" Type="http://schemas.openxmlformats.org/officeDocument/2006/relationships/ctrlProp" Target="../ctrlProps/ctrlProp461.xml"/><Relationship Id="rId12" Type="http://schemas.openxmlformats.org/officeDocument/2006/relationships/ctrlProp" Target="../ctrlProps/ctrlProp466.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460.xml"/><Relationship Id="rId11" Type="http://schemas.openxmlformats.org/officeDocument/2006/relationships/ctrlProp" Target="../ctrlProps/ctrlProp465.xml"/><Relationship Id="rId5" Type="http://schemas.openxmlformats.org/officeDocument/2006/relationships/ctrlProp" Target="../ctrlProps/ctrlProp459.xml"/><Relationship Id="rId10" Type="http://schemas.openxmlformats.org/officeDocument/2006/relationships/ctrlProp" Target="../ctrlProps/ctrlProp464.xml"/><Relationship Id="rId4" Type="http://schemas.openxmlformats.org/officeDocument/2006/relationships/ctrlProp" Target="../ctrlProps/ctrlProp458.xml"/><Relationship Id="rId9" Type="http://schemas.openxmlformats.org/officeDocument/2006/relationships/ctrlProp" Target="../ctrlProps/ctrlProp46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72.xml"/><Relationship Id="rId13" Type="http://schemas.openxmlformats.org/officeDocument/2006/relationships/ctrlProp" Target="../ctrlProps/ctrlProp477.xml"/><Relationship Id="rId18" Type="http://schemas.openxmlformats.org/officeDocument/2006/relationships/ctrlProp" Target="../ctrlProps/ctrlProp482.xml"/><Relationship Id="rId26" Type="http://schemas.openxmlformats.org/officeDocument/2006/relationships/ctrlProp" Target="../ctrlProps/ctrlProp490.xml"/><Relationship Id="rId3" Type="http://schemas.openxmlformats.org/officeDocument/2006/relationships/vmlDrawing" Target="../drawings/vmlDrawing17.vml"/><Relationship Id="rId21" Type="http://schemas.openxmlformats.org/officeDocument/2006/relationships/ctrlProp" Target="../ctrlProps/ctrlProp485.xml"/><Relationship Id="rId7" Type="http://schemas.openxmlformats.org/officeDocument/2006/relationships/ctrlProp" Target="../ctrlProps/ctrlProp471.xml"/><Relationship Id="rId12" Type="http://schemas.openxmlformats.org/officeDocument/2006/relationships/ctrlProp" Target="../ctrlProps/ctrlProp476.xml"/><Relationship Id="rId17" Type="http://schemas.openxmlformats.org/officeDocument/2006/relationships/ctrlProp" Target="../ctrlProps/ctrlProp481.xml"/><Relationship Id="rId25" Type="http://schemas.openxmlformats.org/officeDocument/2006/relationships/ctrlProp" Target="../ctrlProps/ctrlProp489.xml"/><Relationship Id="rId2" Type="http://schemas.openxmlformats.org/officeDocument/2006/relationships/drawing" Target="../drawings/drawing17.xml"/><Relationship Id="rId16" Type="http://schemas.openxmlformats.org/officeDocument/2006/relationships/ctrlProp" Target="../ctrlProps/ctrlProp480.xml"/><Relationship Id="rId20" Type="http://schemas.openxmlformats.org/officeDocument/2006/relationships/ctrlProp" Target="../ctrlProps/ctrlProp484.xml"/><Relationship Id="rId1" Type="http://schemas.openxmlformats.org/officeDocument/2006/relationships/printerSettings" Target="../printerSettings/printerSettings20.bin"/><Relationship Id="rId6" Type="http://schemas.openxmlformats.org/officeDocument/2006/relationships/ctrlProp" Target="../ctrlProps/ctrlProp470.xml"/><Relationship Id="rId11" Type="http://schemas.openxmlformats.org/officeDocument/2006/relationships/ctrlProp" Target="../ctrlProps/ctrlProp475.xml"/><Relationship Id="rId24" Type="http://schemas.openxmlformats.org/officeDocument/2006/relationships/ctrlProp" Target="../ctrlProps/ctrlProp488.xml"/><Relationship Id="rId5" Type="http://schemas.openxmlformats.org/officeDocument/2006/relationships/ctrlProp" Target="../ctrlProps/ctrlProp469.xml"/><Relationship Id="rId15" Type="http://schemas.openxmlformats.org/officeDocument/2006/relationships/ctrlProp" Target="../ctrlProps/ctrlProp479.xml"/><Relationship Id="rId23" Type="http://schemas.openxmlformats.org/officeDocument/2006/relationships/ctrlProp" Target="../ctrlProps/ctrlProp487.xml"/><Relationship Id="rId28" Type="http://schemas.openxmlformats.org/officeDocument/2006/relationships/ctrlProp" Target="../ctrlProps/ctrlProp492.xml"/><Relationship Id="rId10" Type="http://schemas.openxmlformats.org/officeDocument/2006/relationships/ctrlProp" Target="../ctrlProps/ctrlProp474.xml"/><Relationship Id="rId19" Type="http://schemas.openxmlformats.org/officeDocument/2006/relationships/ctrlProp" Target="../ctrlProps/ctrlProp483.xml"/><Relationship Id="rId4" Type="http://schemas.openxmlformats.org/officeDocument/2006/relationships/ctrlProp" Target="../ctrlProps/ctrlProp468.xml"/><Relationship Id="rId9" Type="http://schemas.openxmlformats.org/officeDocument/2006/relationships/ctrlProp" Target="../ctrlProps/ctrlProp473.xml"/><Relationship Id="rId14" Type="http://schemas.openxmlformats.org/officeDocument/2006/relationships/ctrlProp" Target="../ctrlProps/ctrlProp478.xml"/><Relationship Id="rId22" Type="http://schemas.openxmlformats.org/officeDocument/2006/relationships/ctrlProp" Target="../ctrlProps/ctrlProp486.xml"/><Relationship Id="rId27" Type="http://schemas.openxmlformats.org/officeDocument/2006/relationships/ctrlProp" Target="../ctrlProps/ctrlProp49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97.xml"/><Relationship Id="rId13" Type="http://schemas.openxmlformats.org/officeDocument/2006/relationships/ctrlProp" Target="../ctrlProps/ctrlProp502.xml"/><Relationship Id="rId3" Type="http://schemas.openxmlformats.org/officeDocument/2006/relationships/vmlDrawing" Target="../drawings/vmlDrawing18.vml"/><Relationship Id="rId7" Type="http://schemas.openxmlformats.org/officeDocument/2006/relationships/ctrlProp" Target="../ctrlProps/ctrlProp496.xml"/><Relationship Id="rId12" Type="http://schemas.openxmlformats.org/officeDocument/2006/relationships/ctrlProp" Target="../ctrlProps/ctrlProp501.xml"/><Relationship Id="rId17" Type="http://schemas.openxmlformats.org/officeDocument/2006/relationships/ctrlProp" Target="../ctrlProps/ctrlProp506.xml"/><Relationship Id="rId2" Type="http://schemas.openxmlformats.org/officeDocument/2006/relationships/drawing" Target="../drawings/drawing18.xml"/><Relationship Id="rId16" Type="http://schemas.openxmlformats.org/officeDocument/2006/relationships/ctrlProp" Target="../ctrlProps/ctrlProp505.xml"/><Relationship Id="rId1" Type="http://schemas.openxmlformats.org/officeDocument/2006/relationships/printerSettings" Target="../printerSettings/printerSettings21.bin"/><Relationship Id="rId6" Type="http://schemas.openxmlformats.org/officeDocument/2006/relationships/ctrlProp" Target="../ctrlProps/ctrlProp495.xml"/><Relationship Id="rId11" Type="http://schemas.openxmlformats.org/officeDocument/2006/relationships/ctrlProp" Target="../ctrlProps/ctrlProp500.xml"/><Relationship Id="rId5" Type="http://schemas.openxmlformats.org/officeDocument/2006/relationships/ctrlProp" Target="../ctrlProps/ctrlProp494.xml"/><Relationship Id="rId15" Type="http://schemas.openxmlformats.org/officeDocument/2006/relationships/ctrlProp" Target="../ctrlProps/ctrlProp504.xml"/><Relationship Id="rId10" Type="http://schemas.openxmlformats.org/officeDocument/2006/relationships/ctrlProp" Target="../ctrlProps/ctrlProp499.xml"/><Relationship Id="rId4" Type="http://schemas.openxmlformats.org/officeDocument/2006/relationships/ctrlProp" Target="../ctrlProps/ctrlProp493.xml"/><Relationship Id="rId9" Type="http://schemas.openxmlformats.org/officeDocument/2006/relationships/ctrlProp" Target="../ctrlProps/ctrlProp498.xml"/><Relationship Id="rId14" Type="http://schemas.openxmlformats.org/officeDocument/2006/relationships/ctrlProp" Target="../ctrlProps/ctrlProp50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511.xml"/><Relationship Id="rId13" Type="http://schemas.openxmlformats.org/officeDocument/2006/relationships/ctrlProp" Target="../ctrlProps/ctrlProp516.xml"/><Relationship Id="rId18" Type="http://schemas.openxmlformats.org/officeDocument/2006/relationships/ctrlProp" Target="../ctrlProps/ctrlProp521.xml"/><Relationship Id="rId26" Type="http://schemas.openxmlformats.org/officeDocument/2006/relationships/ctrlProp" Target="../ctrlProps/ctrlProp529.xml"/><Relationship Id="rId39" Type="http://schemas.openxmlformats.org/officeDocument/2006/relationships/ctrlProp" Target="../ctrlProps/ctrlProp542.xml"/><Relationship Id="rId3" Type="http://schemas.openxmlformats.org/officeDocument/2006/relationships/vmlDrawing" Target="../drawings/vmlDrawing19.vml"/><Relationship Id="rId21" Type="http://schemas.openxmlformats.org/officeDocument/2006/relationships/ctrlProp" Target="../ctrlProps/ctrlProp524.xml"/><Relationship Id="rId34" Type="http://schemas.openxmlformats.org/officeDocument/2006/relationships/ctrlProp" Target="../ctrlProps/ctrlProp537.xml"/><Relationship Id="rId7" Type="http://schemas.openxmlformats.org/officeDocument/2006/relationships/ctrlProp" Target="../ctrlProps/ctrlProp510.xml"/><Relationship Id="rId12" Type="http://schemas.openxmlformats.org/officeDocument/2006/relationships/ctrlProp" Target="../ctrlProps/ctrlProp515.xml"/><Relationship Id="rId17" Type="http://schemas.openxmlformats.org/officeDocument/2006/relationships/ctrlProp" Target="../ctrlProps/ctrlProp520.xml"/><Relationship Id="rId25" Type="http://schemas.openxmlformats.org/officeDocument/2006/relationships/ctrlProp" Target="../ctrlProps/ctrlProp528.xml"/><Relationship Id="rId33" Type="http://schemas.openxmlformats.org/officeDocument/2006/relationships/ctrlProp" Target="../ctrlProps/ctrlProp536.xml"/><Relationship Id="rId38" Type="http://schemas.openxmlformats.org/officeDocument/2006/relationships/ctrlProp" Target="../ctrlProps/ctrlProp541.xml"/><Relationship Id="rId2" Type="http://schemas.openxmlformats.org/officeDocument/2006/relationships/drawing" Target="../drawings/drawing19.xml"/><Relationship Id="rId16" Type="http://schemas.openxmlformats.org/officeDocument/2006/relationships/ctrlProp" Target="../ctrlProps/ctrlProp519.xml"/><Relationship Id="rId20" Type="http://schemas.openxmlformats.org/officeDocument/2006/relationships/ctrlProp" Target="../ctrlProps/ctrlProp523.xml"/><Relationship Id="rId29" Type="http://schemas.openxmlformats.org/officeDocument/2006/relationships/ctrlProp" Target="../ctrlProps/ctrlProp532.xml"/><Relationship Id="rId41" Type="http://schemas.openxmlformats.org/officeDocument/2006/relationships/ctrlProp" Target="../ctrlProps/ctrlProp544.xml"/><Relationship Id="rId1" Type="http://schemas.openxmlformats.org/officeDocument/2006/relationships/printerSettings" Target="../printerSettings/printerSettings22.bin"/><Relationship Id="rId6" Type="http://schemas.openxmlformats.org/officeDocument/2006/relationships/ctrlProp" Target="../ctrlProps/ctrlProp509.xml"/><Relationship Id="rId11" Type="http://schemas.openxmlformats.org/officeDocument/2006/relationships/ctrlProp" Target="../ctrlProps/ctrlProp514.xml"/><Relationship Id="rId24" Type="http://schemas.openxmlformats.org/officeDocument/2006/relationships/ctrlProp" Target="../ctrlProps/ctrlProp527.xml"/><Relationship Id="rId32" Type="http://schemas.openxmlformats.org/officeDocument/2006/relationships/ctrlProp" Target="../ctrlProps/ctrlProp535.xml"/><Relationship Id="rId37" Type="http://schemas.openxmlformats.org/officeDocument/2006/relationships/ctrlProp" Target="../ctrlProps/ctrlProp540.xml"/><Relationship Id="rId40" Type="http://schemas.openxmlformats.org/officeDocument/2006/relationships/ctrlProp" Target="../ctrlProps/ctrlProp543.xml"/><Relationship Id="rId5" Type="http://schemas.openxmlformats.org/officeDocument/2006/relationships/ctrlProp" Target="../ctrlProps/ctrlProp508.xml"/><Relationship Id="rId15" Type="http://schemas.openxmlformats.org/officeDocument/2006/relationships/ctrlProp" Target="../ctrlProps/ctrlProp518.xml"/><Relationship Id="rId23" Type="http://schemas.openxmlformats.org/officeDocument/2006/relationships/ctrlProp" Target="../ctrlProps/ctrlProp526.xml"/><Relationship Id="rId28" Type="http://schemas.openxmlformats.org/officeDocument/2006/relationships/ctrlProp" Target="../ctrlProps/ctrlProp531.xml"/><Relationship Id="rId36" Type="http://schemas.openxmlformats.org/officeDocument/2006/relationships/ctrlProp" Target="../ctrlProps/ctrlProp539.xml"/><Relationship Id="rId10" Type="http://schemas.openxmlformats.org/officeDocument/2006/relationships/ctrlProp" Target="../ctrlProps/ctrlProp513.xml"/><Relationship Id="rId19" Type="http://schemas.openxmlformats.org/officeDocument/2006/relationships/ctrlProp" Target="../ctrlProps/ctrlProp522.xml"/><Relationship Id="rId31" Type="http://schemas.openxmlformats.org/officeDocument/2006/relationships/ctrlProp" Target="../ctrlProps/ctrlProp534.xml"/><Relationship Id="rId4" Type="http://schemas.openxmlformats.org/officeDocument/2006/relationships/ctrlProp" Target="../ctrlProps/ctrlProp507.xml"/><Relationship Id="rId9" Type="http://schemas.openxmlformats.org/officeDocument/2006/relationships/ctrlProp" Target="../ctrlProps/ctrlProp512.xml"/><Relationship Id="rId14" Type="http://schemas.openxmlformats.org/officeDocument/2006/relationships/ctrlProp" Target="../ctrlProps/ctrlProp517.xml"/><Relationship Id="rId22" Type="http://schemas.openxmlformats.org/officeDocument/2006/relationships/ctrlProp" Target="../ctrlProps/ctrlProp525.xml"/><Relationship Id="rId27" Type="http://schemas.openxmlformats.org/officeDocument/2006/relationships/ctrlProp" Target="../ctrlProps/ctrlProp530.xml"/><Relationship Id="rId30" Type="http://schemas.openxmlformats.org/officeDocument/2006/relationships/ctrlProp" Target="../ctrlProps/ctrlProp533.xml"/><Relationship Id="rId35" Type="http://schemas.openxmlformats.org/officeDocument/2006/relationships/ctrlProp" Target="../ctrlProps/ctrlProp538.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49.xml"/><Relationship Id="rId13" Type="http://schemas.openxmlformats.org/officeDocument/2006/relationships/ctrlProp" Target="../ctrlProps/ctrlProp554.xml"/><Relationship Id="rId18" Type="http://schemas.openxmlformats.org/officeDocument/2006/relationships/ctrlProp" Target="../ctrlProps/ctrlProp559.xml"/><Relationship Id="rId26" Type="http://schemas.openxmlformats.org/officeDocument/2006/relationships/ctrlProp" Target="../ctrlProps/ctrlProp567.xml"/><Relationship Id="rId39" Type="http://schemas.openxmlformats.org/officeDocument/2006/relationships/ctrlProp" Target="../ctrlProps/ctrlProp580.xml"/><Relationship Id="rId3" Type="http://schemas.openxmlformats.org/officeDocument/2006/relationships/vmlDrawing" Target="../drawings/vmlDrawing20.vml"/><Relationship Id="rId21" Type="http://schemas.openxmlformats.org/officeDocument/2006/relationships/ctrlProp" Target="../ctrlProps/ctrlProp562.xml"/><Relationship Id="rId34" Type="http://schemas.openxmlformats.org/officeDocument/2006/relationships/ctrlProp" Target="../ctrlProps/ctrlProp575.xml"/><Relationship Id="rId7" Type="http://schemas.openxmlformats.org/officeDocument/2006/relationships/ctrlProp" Target="../ctrlProps/ctrlProp548.xml"/><Relationship Id="rId12" Type="http://schemas.openxmlformats.org/officeDocument/2006/relationships/ctrlProp" Target="../ctrlProps/ctrlProp553.xml"/><Relationship Id="rId17" Type="http://schemas.openxmlformats.org/officeDocument/2006/relationships/ctrlProp" Target="../ctrlProps/ctrlProp558.xml"/><Relationship Id="rId25" Type="http://schemas.openxmlformats.org/officeDocument/2006/relationships/ctrlProp" Target="../ctrlProps/ctrlProp566.xml"/><Relationship Id="rId33" Type="http://schemas.openxmlformats.org/officeDocument/2006/relationships/ctrlProp" Target="../ctrlProps/ctrlProp574.xml"/><Relationship Id="rId38" Type="http://schemas.openxmlformats.org/officeDocument/2006/relationships/ctrlProp" Target="../ctrlProps/ctrlProp579.xml"/><Relationship Id="rId2" Type="http://schemas.openxmlformats.org/officeDocument/2006/relationships/drawing" Target="../drawings/drawing20.xml"/><Relationship Id="rId16" Type="http://schemas.openxmlformats.org/officeDocument/2006/relationships/ctrlProp" Target="../ctrlProps/ctrlProp557.xml"/><Relationship Id="rId20" Type="http://schemas.openxmlformats.org/officeDocument/2006/relationships/ctrlProp" Target="../ctrlProps/ctrlProp561.xml"/><Relationship Id="rId29" Type="http://schemas.openxmlformats.org/officeDocument/2006/relationships/ctrlProp" Target="../ctrlProps/ctrlProp570.xml"/><Relationship Id="rId1" Type="http://schemas.openxmlformats.org/officeDocument/2006/relationships/printerSettings" Target="../printerSettings/printerSettings23.bin"/><Relationship Id="rId6" Type="http://schemas.openxmlformats.org/officeDocument/2006/relationships/ctrlProp" Target="../ctrlProps/ctrlProp547.xml"/><Relationship Id="rId11" Type="http://schemas.openxmlformats.org/officeDocument/2006/relationships/ctrlProp" Target="../ctrlProps/ctrlProp552.xml"/><Relationship Id="rId24" Type="http://schemas.openxmlformats.org/officeDocument/2006/relationships/ctrlProp" Target="../ctrlProps/ctrlProp565.xml"/><Relationship Id="rId32" Type="http://schemas.openxmlformats.org/officeDocument/2006/relationships/ctrlProp" Target="../ctrlProps/ctrlProp573.xml"/><Relationship Id="rId37" Type="http://schemas.openxmlformats.org/officeDocument/2006/relationships/ctrlProp" Target="../ctrlProps/ctrlProp578.xml"/><Relationship Id="rId5" Type="http://schemas.openxmlformats.org/officeDocument/2006/relationships/ctrlProp" Target="../ctrlProps/ctrlProp546.xml"/><Relationship Id="rId15" Type="http://schemas.openxmlformats.org/officeDocument/2006/relationships/ctrlProp" Target="../ctrlProps/ctrlProp556.xml"/><Relationship Id="rId23" Type="http://schemas.openxmlformats.org/officeDocument/2006/relationships/ctrlProp" Target="../ctrlProps/ctrlProp564.xml"/><Relationship Id="rId28" Type="http://schemas.openxmlformats.org/officeDocument/2006/relationships/ctrlProp" Target="../ctrlProps/ctrlProp569.xml"/><Relationship Id="rId36" Type="http://schemas.openxmlformats.org/officeDocument/2006/relationships/ctrlProp" Target="../ctrlProps/ctrlProp577.xml"/><Relationship Id="rId10" Type="http://schemas.openxmlformats.org/officeDocument/2006/relationships/ctrlProp" Target="../ctrlProps/ctrlProp551.xml"/><Relationship Id="rId19" Type="http://schemas.openxmlformats.org/officeDocument/2006/relationships/ctrlProp" Target="../ctrlProps/ctrlProp560.xml"/><Relationship Id="rId31" Type="http://schemas.openxmlformats.org/officeDocument/2006/relationships/ctrlProp" Target="../ctrlProps/ctrlProp572.xml"/><Relationship Id="rId4" Type="http://schemas.openxmlformats.org/officeDocument/2006/relationships/ctrlProp" Target="../ctrlProps/ctrlProp545.xml"/><Relationship Id="rId9" Type="http://schemas.openxmlformats.org/officeDocument/2006/relationships/ctrlProp" Target="../ctrlProps/ctrlProp550.xml"/><Relationship Id="rId14" Type="http://schemas.openxmlformats.org/officeDocument/2006/relationships/ctrlProp" Target="../ctrlProps/ctrlProp555.xml"/><Relationship Id="rId22" Type="http://schemas.openxmlformats.org/officeDocument/2006/relationships/ctrlProp" Target="../ctrlProps/ctrlProp563.xml"/><Relationship Id="rId27" Type="http://schemas.openxmlformats.org/officeDocument/2006/relationships/ctrlProp" Target="../ctrlProps/ctrlProp568.xml"/><Relationship Id="rId30" Type="http://schemas.openxmlformats.org/officeDocument/2006/relationships/ctrlProp" Target="../ctrlProps/ctrlProp571.xml"/><Relationship Id="rId35" Type="http://schemas.openxmlformats.org/officeDocument/2006/relationships/ctrlProp" Target="../ctrlProps/ctrlProp576.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590.xml"/><Relationship Id="rId18" Type="http://schemas.openxmlformats.org/officeDocument/2006/relationships/ctrlProp" Target="../ctrlProps/ctrlProp595.xml"/><Relationship Id="rId26" Type="http://schemas.openxmlformats.org/officeDocument/2006/relationships/ctrlProp" Target="../ctrlProps/ctrlProp603.xml"/><Relationship Id="rId39" Type="http://schemas.openxmlformats.org/officeDocument/2006/relationships/ctrlProp" Target="../ctrlProps/ctrlProp616.xml"/><Relationship Id="rId21" Type="http://schemas.openxmlformats.org/officeDocument/2006/relationships/ctrlProp" Target="../ctrlProps/ctrlProp598.xml"/><Relationship Id="rId34" Type="http://schemas.openxmlformats.org/officeDocument/2006/relationships/ctrlProp" Target="../ctrlProps/ctrlProp611.xml"/><Relationship Id="rId42" Type="http://schemas.openxmlformats.org/officeDocument/2006/relationships/ctrlProp" Target="../ctrlProps/ctrlProp619.xml"/><Relationship Id="rId47" Type="http://schemas.openxmlformats.org/officeDocument/2006/relationships/ctrlProp" Target="../ctrlProps/ctrlProp624.xml"/><Relationship Id="rId50" Type="http://schemas.openxmlformats.org/officeDocument/2006/relationships/ctrlProp" Target="../ctrlProps/ctrlProp627.xml"/><Relationship Id="rId55" Type="http://schemas.openxmlformats.org/officeDocument/2006/relationships/ctrlProp" Target="../ctrlProps/ctrlProp632.xml"/><Relationship Id="rId63" Type="http://schemas.openxmlformats.org/officeDocument/2006/relationships/ctrlProp" Target="../ctrlProps/ctrlProp640.xml"/><Relationship Id="rId68" Type="http://schemas.openxmlformats.org/officeDocument/2006/relationships/ctrlProp" Target="../ctrlProps/ctrlProp645.xml"/><Relationship Id="rId76" Type="http://schemas.openxmlformats.org/officeDocument/2006/relationships/ctrlProp" Target="../ctrlProps/ctrlProp653.xml"/><Relationship Id="rId84" Type="http://schemas.openxmlformats.org/officeDocument/2006/relationships/ctrlProp" Target="../ctrlProps/ctrlProp661.xml"/><Relationship Id="rId89" Type="http://schemas.openxmlformats.org/officeDocument/2006/relationships/ctrlProp" Target="../ctrlProps/ctrlProp666.xml"/><Relationship Id="rId7" Type="http://schemas.openxmlformats.org/officeDocument/2006/relationships/ctrlProp" Target="../ctrlProps/ctrlProp584.xml"/><Relationship Id="rId71" Type="http://schemas.openxmlformats.org/officeDocument/2006/relationships/ctrlProp" Target="../ctrlProps/ctrlProp648.xml"/><Relationship Id="rId2" Type="http://schemas.openxmlformats.org/officeDocument/2006/relationships/drawing" Target="../drawings/drawing21.xml"/><Relationship Id="rId16" Type="http://schemas.openxmlformats.org/officeDocument/2006/relationships/ctrlProp" Target="../ctrlProps/ctrlProp593.xml"/><Relationship Id="rId29" Type="http://schemas.openxmlformats.org/officeDocument/2006/relationships/ctrlProp" Target="../ctrlProps/ctrlProp606.xml"/><Relationship Id="rId11" Type="http://schemas.openxmlformats.org/officeDocument/2006/relationships/ctrlProp" Target="../ctrlProps/ctrlProp588.xml"/><Relationship Id="rId24" Type="http://schemas.openxmlformats.org/officeDocument/2006/relationships/ctrlProp" Target="../ctrlProps/ctrlProp601.xml"/><Relationship Id="rId32" Type="http://schemas.openxmlformats.org/officeDocument/2006/relationships/ctrlProp" Target="../ctrlProps/ctrlProp609.xml"/><Relationship Id="rId37" Type="http://schemas.openxmlformats.org/officeDocument/2006/relationships/ctrlProp" Target="../ctrlProps/ctrlProp614.xml"/><Relationship Id="rId40" Type="http://schemas.openxmlformats.org/officeDocument/2006/relationships/ctrlProp" Target="../ctrlProps/ctrlProp617.xml"/><Relationship Id="rId45" Type="http://schemas.openxmlformats.org/officeDocument/2006/relationships/ctrlProp" Target="../ctrlProps/ctrlProp622.xml"/><Relationship Id="rId53" Type="http://schemas.openxmlformats.org/officeDocument/2006/relationships/ctrlProp" Target="../ctrlProps/ctrlProp630.xml"/><Relationship Id="rId58" Type="http://schemas.openxmlformats.org/officeDocument/2006/relationships/ctrlProp" Target="../ctrlProps/ctrlProp635.xml"/><Relationship Id="rId66" Type="http://schemas.openxmlformats.org/officeDocument/2006/relationships/ctrlProp" Target="../ctrlProps/ctrlProp643.xml"/><Relationship Id="rId74" Type="http://schemas.openxmlformats.org/officeDocument/2006/relationships/ctrlProp" Target="../ctrlProps/ctrlProp651.xml"/><Relationship Id="rId79" Type="http://schemas.openxmlformats.org/officeDocument/2006/relationships/ctrlProp" Target="../ctrlProps/ctrlProp656.xml"/><Relationship Id="rId87" Type="http://schemas.openxmlformats.org/officeDocument/2006/relationships/ctrlProp" Target="../ctrlProps/ctrlProp664.xml"/><Relationship Id="rId5" Type="http://schemas.openxmlformats.org/officeDocument/2006/relationships/ctrlProp" Target="../ctrlProps/ctrlProp582.xml"/><Relationship Id="rId61" Type="http://schemas.openxmlformats.org/officeDocument/2006/relationships/ctrlProp" Target="../ctrlProps/ctrlProp638.xml"/><Relationship Id="rId82" Type="http://schemas.openxmlformats.org/officeDocument/2006/relationships/ctrlProp" Target="../ctrlProps/ctrlProp659.xml"/><Relationship Id="rId90" Type="http://schemas.openxmlformats.org/officeDocument/2006/relationships/ctrlProp" Target="../ctrlProps/ctrlProp667.xml"/><Relationship Id="rId19" Type="http://schemas.openxmlformats.org/officeDocument/2006/relationships/ctrlProp" Target="../ctrlProps/ctrlProp596.xml"/><Relationship Id="rId4" Type="http://schemas.openxmlformats.org/officeDocument/2006/relationships/ctrlProp" Target="../ctrlProps/ctrlProp581.xml"/><Relationship Id="rId9" Type="http://schemas.openxmlformats.org/officeDocument/2006/relationships/ctrlProp" Target="../ctrlProps/ctrlProp586.xml"/><Relationship Id="rId14" Type="http://schemas.openxmlformats.org/officeDocument/2006/relationships/ctrlProp" Target="../ctrlProps/ctrlProp591.xml"/><Relationship Id="rId22" Type="http://schemas.openxmlformats.org/officeDocument/2006/relationships/ctrlProp" Target="../ctrlProps/ctrlProp599.xml"/><Relationship Id="rId27" Type="http://schemas.openxmlformats.org/officeDocument/2006/relationships/ctrlProp" Target="../ctrlProps/ctrlProp604.xml"/><Relationship Id="rId30" Type="http://schemas.openxmlformats.org/officeDocument/2006/relationships/ctrlProp" Target="../ctrlProps/ctrlProp607.xml"/><Relationship Id="rId35" Type="http://schemas.openxmlformats.org/officeDocument/2006/relationships/ctrlProp" Target="../ctrlProps/ctrlProp612.xml"/><Relationship Id="rId43" Type="http://schemas.openxmlformats.org/officeDocument/2006/relationships/ctrlProp" Target="../ctrlProps/ctrlProp620.xml"/><Relationship Id="rId48" Type="http://schemas.openxmlformats.org/officeDocument/2006/relationships/ctrlProp" Target="../ctrlProps/ctrlProp625.xml"/><Relationship Id="rId56" Type="http://schemas.openxmlformats.org/officeDocument/2006/relationships/ctrlProp" Target="../ctrlProps/ctrlProp633.xml"/><Relationship Id="rId64" Type="http://schemas.openxmlformats.org/officeDocument/2006/relationships/ctrlProp" Target="../ctrlProps/ctrlProp641.xml"/><Relationship Id="rId69" Type="http://schemas.openxmlformats.org/officeDocument/2006/relationships/ctrlProp" Target="../ctrlProps/ctrlProp646.xml"/><Relationship Id="rId77" Type="http://schemas.openxmlformats.org/officeDocument/2006/relationships/ctrlProp" Target="../ctrlProps/ctrlProp654.xml"/><Relationship Id="rId8" Type="http://schemas.openxmlformats.org/officeDocument/2006/relationships/ctrlProp" Target="../ctrlProps/ctrlProp585.xml"/><Relationship Id="rId51" Type="http://schemas.openxmlformats.org/officeDocument/2006/relationships/ctrlProp" Target="../ctrlProps/ctrlProp628.xml"/><Relationship Id="rId72" Type="http://schemas.openxmlformats.org/officeDocument/2006/relationships/ctrlProp" Target="../ctrlProps/ctrlProp649.xml"/><Relationship Id="rId80" Type="http://schemas.openxmlformats.org/officeDocument/2006/relationships/ctrlProp" Target="../ctrlProps/ctrlProp657.xml"/><Relationship Id="rId85" Type="http://schemas.openxmlformats.org/officeDocument/2006/relationships/ctrlProp" Target="../ctrlProps/ctrlProp662.xml"/><Relationship Id="rId3" Type="http://schemas.openxmlformats.org/officeDocument/2006/relationships/vmlDrawing" Target="../drawings/vmlDrawing21.vml"/><Relationship Id="rId12" Type="http://schemas.openxmlformats.org/officeDocument/2006/relationships/ctrlProp" Target="../ctrlProps/ctrlProp589.xml"/><Relationship Id="rId17" Type="http://schemas.openxmlformats.org/officeDocument/2006/relationships/ctrlProp" Target="../ctrlProps/ctrlProp594.xml"/><Relationship Id="rId25" Type="http://schemas.openxmlformats.org/officeDocument/2006/relationships/ctrlProp" Target="../ctrlProps/ctrlProp602.xml"/><Relationship Id="rId33" Type="http://schemas.openxmlformats.org/officeDocument/2006/relationships/ctrlProp" Target="../ctrlProps/ctrlProp610.xml"/><Relationship Id="rId38" Type="http://schemas.openxmlformats.org/officeDocument/2006/relationships/ctrlProp" Target="../ctrlProps/ctrlProp615.xml"/><Relationship Id="rId46" Type="http://schemas.openxmlformats.org/officeDocument/2006/relationships/ctrlProp" Target="../ctrlProps/ctrlProp623.xml"/><Relationship Id="rId59" Type="http://schemas.openxmlformats.org/officeDocument/2006/relationships/ctrlProp" Target="../ctrlProps/ctrlProp636.xml"/><Relationship Id="rId67" Type="http://schemas.openxmlformats.org/officeDocument/2006/relationships/ctrlProp" Target="../ctrlProps/ctrlProp644.xml"/><Relationship Id="rId20" Type="http://schemas.openxmlformats.org/officeDocument/2006/relationships/ctrlProp" Target="../ctrlProps/ctrlProp597.xml"/><Relationship Id="rId41" Type="http://schemas.openxmlformats.org/officeDocument/2006/relationships/ctrlProp" Target="../ctrlProps/ctrlProp618.xml"/><Relationship Id="rId54" Type="http://schemas.openxmlformats.org/officeDocument/2006/relationships/ctrlProp" Target="../ctrlProps/ctrlProp631.xml"/><Relationship Id="rId62" Type="http://schemas.openxmlformats.org/officeDocument/2006/relationships/ctrlProp" Target="../ctrlProps/ctrlProp639.xml"/><Relationship Id="rId70" Type="http://schemas.openxmlformats.org/officeDocument/2006/relationships/ctrlProp" Target="../ctrlProps/ctrlProp647.xml"/><Relationship Id="rId75" Type="http://schemas.openxmlformats.org/officeDocument/2006/relationships/ctrlProp" Target="../ctrlProps/ctrlProp652.xml"/><Relationship Id="rId83" Type="http://schemas.openxmlformats.org/officeDocument/2006/relationships/ctrlProp" Target="../ctrlProps/ctrlProp660.xml"/><Relationship Id="rId88" Type="http://schemas.openxmlformats.org/officeDocument/2006/relationships/ctrlProp" Target="../ctrlProps/ctrlProp665.xml"/><Relationship Id="rId1" Type="http://schemas.openxmlformats.org/officeDocument/2006/relationships/printerSettings" Target="../printerSettings/printerSettings24.bin"/><Relationship Id="rId6" Type="http://schemas.openxmlformats.org/officeDocument/2006/relationships/ctrlProp" Target="../ctrlProps/ctrlProp583.xml"/><Relationship Id="rId15" Type="http://schemas.openxmlformats.org/officeDocument/2006/relationships/ctrlProp" Target="../ctrlProps/ctrlProp592.xml"/><Relationship Id="rId23" Type="http://schemas.openxmlformats.org/officeDocument/2006/relationships/ctrlProp" Target="../ctrlProps/ctrlProp600.xml"/><Relationship Id="rId28" Type="http://schemas.openxmlformats.org/officeDocument/2006/relationships/ctrlProp" Target="../ctrlProps/ctrlProp605.xml"/><Relationship Id="rId36" Type="http://schemas.openxmlformats.org/officeDocument/2006/relationships/ctrlProp" Target="../ctrlProps/ctrlProp613.xml"/><Relationship Id="rId49" Type="http://schemas.openxmlformats.org/officeDocument/2006/relationships/ctrlProp" Target="../ctrlProps/ctrlProp626.xml"/><Relationship Id="rId57" Type="http://schemas.openxmlformats.org/officeDocument/2006/relationships/ctrlProp" Target="../ctrlProps/ctrlProp634.xml"/><Relationship Id="rId10" Type="http://schemas.openxmlformats.org/officeDocument/2006/relationships/ctrlProp" Target="../ctrlProps/ctrlProp587.xml"/><Relationship Id="rId31" Type="http://schemas.openxmlformats.org/officeDocument/2006/relationships/ctrlProp" Target="../ctrlProps/ctrlProp608.xml"/><Relationship Id="rId44" Type="http://schemas.openxmlformats.org/officeDocument/2006/relationships/ctrlProp" Target="../ctrlProps/ctrlProp621.xml"/><Relationship Id="rId52" Type="http://schemas.openxmlformats.org/officeDocument/2006/relationships/ctrlProp" Target="../ctrlProps/ctrlProp629.xml"/><Relationship Id="rId60" Type="http://schemas.openxmlformats.org/officeDocument/2006/relationships/ctrlProp" Target="../ctrlProps/ctrlProp637.xml"/><Relationship Id="rId65" Type="http://schemas.openxmlformats.org/officeDocument/2006/relationships/ctrlProp" Target="../ctrlProps/ctrlProp642.xml"/><Relationship Id="rId73" Type="http://schemas.openxmlformats.org/officeDocument/2006/relationships/ctrlProp" Target="../ctrlProps/ctrlProp650.xml"/><Relationship Id="rId78" Type="http://schemas.openxmlformats.org/officeDocument/2006/relationships/ctrlProp" Target="../ctrlProps/ctrlProp655.xml"/><Relationship Id="rId81" Type="http://schemas.openxmlformats.org/officeDocument/2006/relationships/ctrlProp" Target="../ctrlProps/ctrlProp658.xml"/><Relationship Id="rId86" Type="http://schemas.openxmlformats.org/officeDocument/2006/relationships/ctrlProp" Target="../ctrlProps/ctrlProp66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omments" Target="../comments1.xml"/><Relationship Id="rId2" Type="http://schemas.openxmlformats.org/officeDocument/2006/relationships/drawing" Target="../drawings/drawing5.xml"/><Relationship Id="rId16" Type="http://schemas.openxmlformats.org/officeDocument/2006/relationships/ctrlProp" Target="../ctrlProps/ctrlProp37.xml"/><Relationship Id="rId29" Type="http://schemas.openxmlformats.org/officeDocument/2006/relationships/ctrlProp" Target="../ctrlProps/ctrlProp50.xml"/><Relationship Id="rId107" Type="http://schemas.openxmlformats.org/officeDocument/2006/relationships/ctrlProp" Target="../ctrlProps/ctrlProp128.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102" Type="http://schemas.openxmlformats.org/officeDocument/2006/relationships/ctrlProp" Target="../ctrlProps/ctrlProp123.xml"/><Relationship Id="rId110" Type="http://schemas.openxmlformats.org/officeDocument/2006/relationships/ctrlProp" Target="../ctrlProps/ctrlProp131.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trlProp" Target="../ctrlProps/ctrlProp111.xml"/><Relationship Id="rId95" Type="http://schemas.openxmlformats.org/officeDocument/2006/relationships/ctrlProp" Target="../ctrlProps/ctrlProp116.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93" Type="http://schemas.openxmlformats.org/officeDocument/2006/relationships/ctrlProp" Target="../ctrlProps/ctrlProp114.xml"/><Relationship Id="rId98" Type="http://schemas.openxmlformats.org/officeDocument/2006/relationships/ctrlProp" Target="../ctrlProps/ctrlProp119.xml"/><Relationship Id="rId3" Type="http://schemas.openxmlformats.org/officeDocument/2006/relationships/vmlDrawing" Target="../drawings/vmlDrawing4.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103" Type="http://schemas.openxmlformats.org/officeDocument/2006/relationships/ctrlProp" Target="../ctrlProps/ctrlProp124.xml"/><Relationship Id="rId108" Type="http://schemas.openxmlformats.org/officeDocument/2006/relationships/ctrlProp" Target="../ctrlProps/ctrlProp129.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91" Type="http://schemas.openxmlformats.org/officeDocument/2006/relationships/ctrlProp" Target="../ctrlProps/ctrlProp112.xml"/><Relationship Id="rId96" Type="http://schemas.openxmlformats.org/officeDocument/2006/relationships/ctrlProp" Target="../ctrlProps/ctrlProp117.xml"/><Relationship Id="rId111" Type="http://schemas.openxmlformats.org/officeDocument/2006/relationships/ctrlProp" Target="../ctrlProps/ctrlProp132.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55.xml"/><Relationship Id="rId21" Type="http://schemas.openxmlformats.org/officeDocument/2006/relationships/ctrlProp" Target="../ctrlProps/ctrlProp150.xml"/><Relationship Id="rId42" Type="http://schemas.openxmlformats.org/officeDocument/2006/relationships/ctrlProp" Target="../ctrlProps/ctrlProp171.xml"/><Relationship Id="rId47" Type="http://schemas.openxmlformats.org/officeDocument/2006/relationships/ctrlProp" Target="../ctrlProps/ctrlProp176.xml"/><Relationship Id="rId63" Type="http://schemas.openxmlformats.org/officeDocument/2006/relationships/ctrlProp" Target="../ctrlProps/ctrlProp192.xml"/><Relationship Id="rId68" Type="http://schemas.openxmlformats.org/officeDocument/2006/relationships/ctrlProp" Target="../ctrlProps/ctrlProp197.xml"/><Relationship Id="rId84" Type="http://schemas.openxmlformats.org/officeDocument/2006/relationships/ctrlProp" Target="../ctrlProps/ctrlProp213.xml"/><Relationship Id="rId89" Type="http://schemas.openxmlformats.org/officeDocument/2006/relationships/ctrlProp" Target="../ctrlProps/ctrlProp218.xml"/><Relationship Id="rId112" Type="http://schemas.openxmlformats.org/officeDocument/2006/relationships/comments" Target="../comments2.xml"/><Relationship Id="rId2" Type="http://schemas.openxmlformats.org/officeDocument/2006/relationships/drawing" Target="../drawings/drawing6.xml"/><Relationship Id="rId16" Type="http://schemas.openxmlformats.org/officeDocument/2006/relationships/ctrlProp" Target="../ctrlProps/ctrlProp145.xml"/><Relationship Id="rId29" Type="http://schemas.openxmlformats.org/officeDocument/2006/relationships/ctrlProp" Target="../ctrlProps/ctrlProp158.xml"/><Relationship Id="rId107" Type="http://schemas.openxmlformats.org/officeDocument/2006/relationships/ctrlProp" Target="../ctrlProps/ctrlProp236.xml"/><Relationship Id="rId11" Type="http://schemas.openxmlformats.org/officeDocument/2006/relationships/ctrlProp" Target="../ctrlProps/ctrlProp140.xml"/><Relationship Id="rId24" Type="http://schemas.openxmlformats.org/officeDocument/2006/relationships/ctrlProp" Target="../ctrlProps/ctrlProp153.xml"/><Relationship Id="rId32" Type="http://schemas.openxmlformats.org/officeDocument/2006/relationships/ctrlProp" Target="../ctrlProps/ctrlProp161.xml"/><Relationship Id="rId37" Type="http://schemas.openxmlformats.org/officeDocument/2006/relationships/ctrlProp" Target="../ctrlProps/ctrlProp166.xml"/><Relationship Id="rId40" Type="http://schemas.openxmlformats.org/officeDocument/2006/relationships/ctrlProp" Target="../ctrlProps/ctrlProp169.xml"/><Relationship Id="rId45" Type="http://schemas.openxmlformats.org/officeDocument/2006/relationships/ctrlProp" Target="../ctrlProps/ctrlProp174.xml"/><Relationship Id="rId53" Type="http://schemas.openxmlformats.org/officeDocument/2006/relationships/ctrlProp" Target="../ctrlProps/ctrlProp182.xml"/><Relationship Id="rId58" Type="http://schemas.openxmlformats.org/officeDocument/2006/relationships/ctrlProp" Target="../ctrlProps/ctrlProp187.xml"/><Relationship Id="rId66" Type="http://schemas.openxmlformats.org/officeDocument/2006/relationships/ctrlProp" Target="../ctrlProps/ctrlProp195.xml"/><Relationship Id="rId74" Type="http://schemas.openxmlformats.org/officeDocument/2006/relationships/ctrlProp" Target="../ctrlProps/ctrlProp203.xml"/><Relationship Id="rId79" Type="http://schemas.openxmlformats.org/officeDocument/2006/relationships/ctrlProp" Target="../ctrlProps/ctrlProp208.xml"/><Relationship Id="rId87" Type="http://schemas.openxmlformats.org/officeDocument/2006/relationships/ctrlProp" Target="../ctrlProps/ctrlProp216.xml"/><Relationship Id="rId102" Type="http://schemas.openxmlformats.org/officeDocument/2006/relationships/ctrlProp" Target="../ctrlProps/ctrlProp231.xml"/><Relationship Id="rId110" Type="http://schemas.openxmlformats.org/officeDocument/2006/relationships/ctrlProp" Target="../ctrlProps/ctrlProp239.xml"/><Relationship Id="rId5" Type="http://schemas.openxmlformats.org/officeDocument/2006/relationships/ctrlProp" Target="../ctrlProps/ctrlProp134.xml"/><Relationship Id="rId61" Type="http://schemas.openxmlformats.org/officeDocument/2006/relationships/ctrlProp" Target="../ctrlProps/ctrlProp190.xml"/><Relationship Id="rId82" Type="http://schemas.openxmlformats.org/officeDocument/2006/relationships/ctrlProp" Target="../ctrlProps/ctrlProp211.xml"/><Relationship Id="rId90" Type="http://schemas.openxmlformats.org/officeDocument/2006/relationships/ctrlProp" Target="../ctrlProps/ctrlProp219.xml"/><Relationship Id="rId95" Type="http://schemas.openxmlformats.org/officeDocument/2006/relationships/ctrlProp" Target="../ctrlProps/ctrlProp224.xml"/><Relationship Id="rId19" Type="http://schemas.openxmlformats.org/officeDocument/2006/relationships/ctrlProp" Target="../ctrlProps/ctrlProp148.xml"/><Relationship Id="rId14" Type="http://schemas.openxmlformats.org/officeDocument/2006/relationships/ctrlProp" Target="../ctrlProps/ctrlProp143.xml"/><Relationship Id="rId22" Type="http://schemas.openxmlformats.org/officeDocument/2006/relationships/ctrlProp" Target="../ctrlProps/ctrlProp151.xml"/><Relationship Id="rId27" Type="http://schemas.openxmlformats.org/officeDocument/2006/relationships/ctrlProp" Target="../ctrlProps/ctrlProp156.xml"/><Relationship Id="rId30" Type="http://schemas.openxmlformats.org/officeDocument/2006/relationships/ctrlProp" Target="../ctrlProps/ctrlProp159.xml"/><Relationship Id="rId35" Type="http://schemas.openxmlformats.org/officeDocument/2006/relationships/ctrlProp" Target="../ctrlProps/ctrlProp164.xml"/><Relationship Id="rId43" Type="http://schemas.openxmlformats.org/officeDocument/2006/relationships/ctrlProp" Target="../ctrlProps/ctrlProp172.xml"/><Relationship Id="rId48" Type="http://schemas.openxmlformats.org/officeDocument/2006/relationships/ctrlProp" Target="../ctrlProps/ctrlProp177.xml"/><Relationship Id="rId56" Type="http://schemas.openxmlformats.org/officeDocument/2006/relationships/ctrlProp" Target="../ctrlProps/ctrlProp185.xml"/><Relationship Id="rId64" Type="http://schemas.openxmlformats.org/officeDocument/2006/relationships/ctrlProp" Target="../ctrlProps/ctrlProp193.xml"/><Relationship Id="rId69" Type="http://schemas.openxmlformats.org/officeDocument/2006/relationships/ctrlProp" Target="../ctrlProps/ctrlProp198.xml"/><Relationship Id="rId77" Type="http://schemas.openxmlformats.org/officeDocument/2006/relationships/ctrlProp" Target="../ctrlProps/ctrlProp206.xml"/><Relationship Id="rId100" Type="http://schemas.openxmlformats.org/officeDocument/2006/relationships/ctrlProp" Target="../ctrlProps/ctrlProp229.xml"/><Relationship Id="rId105" Type="http://schemas.openxmlformats.org/officeDocument/2006/relationships/ctrlProp" Target="../ctrlProps/ctrlProp234.xml"/><Relationship Id="rId8" Type="http://schemas.openxmlformats.org/officeDocument/2006/relationships/ctrlProp" Target="../ctrlProps/ctrlProp137.xml"/><Relationship Id="rId51" Type="http://schemas.openxmlformats.org/officeDocument/2006/relationships/ctrlProp" Target="../ctrlProps/ctrlProp180.xml"/><Relationship Id="rId72" Type="http://schemas.openxmlformats.org/officeDocument/2006/relationships/ctrlProp" Target="../ctrlProps/ctrlProp201.xml"/><Relationship Id="rId80" Type="http://schemas.openxmlformats.org/officeDocument/2006/relationships/ctrlProp" Target="../ctrlProps/ctrlProp209.xml"/><Relationship Id="rId85" Type="http://schemas.openxmlformats.org/officeDocument/2006/relationships/ctrlProp" Target="../ctrlProps/ctrlProp214.xml"/><Relationship Id="rId93" Type="http://schemas.openxmlformats.org/officeDocument/2006/relationships/ctrlProp" Target="../ctrlProps/ctrlProp222.xml"/><Relationship Id="rId98" Type="http://schemas.openxmlformats.org/officeDocument/2006/relationships/ctrlProp" Target="../ctrlProps/ctrlProp227.xml"/><Relationship Id="rId3" Type="http://schemas.openxmlformats.org/officeDocument/2006/relationships/vmlDrawing" Target="../drawings/vmlDrawing5.vml"/><Relationship Id="rId12" Type="http://schemas.openxmlformats.org/officeDocument/2006/relationships/ctrlProp" Target="../ctrlProps/ctrlProp141.xml"/><Relationship Id="rId17" Type="http://schemas.openxmlformats.org/officeDocument/2006/relationships/ctrlProp" Target="../ctrlProps/ctrlProp146.xml"/><Relationship Id="rId25" Type="http://schemas.openxmlformats.org/officeDocument/2006/relationships/ctrlProp" Target="../ctrlProps/ctrlProp154.xml"/><Relationship Id="rId33" Type="http://schemas.openxmlformats.org/officeDocument/2006/relationships/ctrlProp" Target="../ctrlProps/ctrlProp162.xml"/><Relationship Id="rId38" Type="http://schemas.openxmlformats.org/officeDocument/2006/relationships/ctrlProp" Target="../ctrlProps/ctrlProp167.xml"/><Relationship Id="rId46" Type="http://schemas.openxmlformats.org/officeDocument/2006/relationships/ctrlProp" Target="../ctrlProps/ctrlProp175.xml"/><Relationship Id="rId59" Type="http://schemas.openxmlformats.org/officeDocument/2006/relationships/ctrlProp" Target="../ctrlProps/ctrlProp188.xml"/><Relationship Id="rId67" Type="http://schemas.openxmlformats.org/officeDocument/2006/relationships/ctrlProp" Target="../ctrlProps/ctrlProp196.xml"/><Relationship Id="rId103" Type="http://schemas.openxmlformats.org/officeDocument/2006/relationships/ctrlProp" Target="../ctrlProps/ctrlProp232.xml"/><Relationship Id="rId108" Type="http://schemas.openxmlformats.org/officeDocument/2006/relationships/ctrlProp" Target="../ctrlProps/ctrlProp237.xml"/><Relationship Id="rId20" Type="http://schemas.openxmlformats.org/officeDocument/2006/relationships/ctrlProp" Target="../ctrlProps/ctrlProp149.xml"/><Relationship Id="rId41" Type="http://schemas.openxmlformats.org/officeDocument/2006/relationships/ctrlProp" Target="../ctrlProps/ctrlProp170.xml"/><Relationship Id="rId54" Type="http://schemas.openxmlformats.org/officeDocument/2006/relationships/ctrlProp" Target="../ctrlProps/ctrlProp183.xml"/><Relationship Id="rId62" Type="http://schemas.openxmlformats.org/officeDocument/2006/relationships/ctrlProp" Target="../ctrlProps/ctrlProp191.xml"/><Relationship Id="rId70" Type="http://schemas.openxmlformats.org/officeDocument/2006/relationships/ctrlProp" Target="../ctrlProps/ctrlProp199.xml"/><Relationship Id="rId75" Type="http://schemas.openxmlformats.org/officeDocument/2006/relationships/ctrlProp" Target="../ctrlProps/ctrlProp204.xml"/><Relationship Id="rId83" Type="http://schemas.openxmlformats.org/officeDocument/2006/relationships/ctrlProp" Target="../ctrlProps/ctrlProp212.xml"/><Relationship Id="rId88" Type="http://schemas.openxmlformats.org/officeDocument/2006/relationships/ctrlProp" Target="../ctrlProps/ctrlProp217.xml"/><Relationship Id="rId91" Type="http://schemas.openxmlformats.org/officeDocument/2006/relationships/ctrlProp" Target="../ctrlProps/ctrlProp220.xml"/><Relationship Id="rId96" Type="http://schemas.openxmlformats.org/officeDocument/2006/relationships/ctrlProp" Target="../ctrlProps/ctrlProp225.xml"/><Relationship Id="rId111" Type="http://schemas.openxmlformats.org/officeDocument/2006/relationships/ctrlProp" Target="../ctrlProps/ctrlProp240.xml"/><Relationship Id="rId1" Type="http://schemas.openxmlformats.org/officeDocument/2006/relationships/printerSettings" Target="../printerSettings/printerSettings6.bin"/><Relationship Id="rId6" Type="http://schemas.openxmlformats.org/officeDocument/2006/relationships/ctrlProp" Target="../ctrlProps/ctrlProp135.xml"/><Relationship Id="rId15" Type="http://schemas.openxmlformats.org/officeDocument/2006/relationships/ctrlProp" Target="../ctrlProps/ctrlProp144.xml"/><Relationship Id="rId23" Type="http://schemas.openxmlformats.org/officeDocument/2006/relationships/ctrlProp" Target="../ctrlProps/ctrlProp152.xml"/><Relationship Id="rId28" Type="http://schemas.openxmlformats.org/officeDocument/2006/relationships/ctrlProp" Target="../ctrlProps/ctrlProp157.xml"/><Relationship Id="rId36" Type="http://schemas.openxmlformats.org/officeDocument/2006/relationships/ctrlProp" Target="../ctrlProps/ctrlProp165.xml"/><Relationship Id="rId49" Type="http://schemas.openxmlformats.org/officeDocument/2006/relationships/ctrlProp" Target="../ctrlProps/ctrlProp178.xml"/><Relationship Id="rId57" Type="http://schemas.openxmlformats.org/officeDocument/2006/relationships/ctrlProp" Target="../ctrlProps/ctrlProp186.xml"/><Relationship Id="rId106" Type="http://schemas.openxmlformats.org/officeDocument/2006/relationships/ctrlProp" Target="../ctrlProps/ctrlProp235.xml"/><Relationship Id="rId10" Type="http://schemas.openxmlformats.org/officeDocument/2006/relationships/ctrlProp" Target="../ctrlProps/ctrlProp139.xml"/><Relationship Id="rId31" Type="http://schemas.openxmlformats.org/officeDocument/2006/relationships/ctrlProp" Target="../ctrlProps/ctrlProp160.xml"/><Relationship Id="rId44" Type="http://schemas.openxmlformats.org/officeDocument/2006/relationships/ctrlProp" Target="../ctrlProps/ctrlProp173.xml"/><Relationship Id="rId52" Type="http://schemas.openxmlformats.org/officeDocument/2006/relationships/ctrlProp" Target="../ctrlProps/ctrlProp181.xml"/><Relationship Id="rId60" Type="http://schemas.openxmlformats.org/officeDocument/2006/relationships/ctrlProp" Target="../ctrlProps/ctrlProp189.xml"/><Relationship Id="rId65" Type="http://schemas.openxmlformats.org/officeDocument/2006/relationships/ctrlProp" Target="../ctrlProps/ctrlProp194.xml"/><Relationship Id="rId73" Type="http://schemas.openxmlformats.org/officeDocument/2006/relationships/ctrlProp" Target="../ctrlProps/ctrlProp202.xml"/><Relationship Id="rId78" Type="http://schemas.openxmlformats.org/officeDocument/2006/relationships/ctrlProp" Target="../ctrlProps/ctrlProp207.xml"/><Relationship Id="rId81" Type="http://schemas.openxmlformats.org/officeDocument/2006/relationships/ctrlProp" Target="../ctrlProps/ctrlProp210.xml"/><Relationship Id="rId86" Type="http://schemas.openxmlformats.org/officeDocument/2006/relationships/ctrlProp" Target="../ctrlProps/ctrlProp215.xml"/><Relationship Id="rId94" Type="http://schemas.openxmlformats.org/officeDocument/2006/relationships/ctrlProp" Target="../ctrlProps/ctrlProp223.xml"/><Relationship Id="rId99" Type="http://schemas.openxmlformats.org/officeDocument/2006/relationships/ctrlProp" Target="../ctrlProps/ctrlProp228.xml"/><Relationship Id="rId101" Type="http://schemas.openxmlformats.org/officeDocument/2006/relationships/ctrlProp" Target="../ctrlProps/ctrlProp230.xml"/><Relationship Id="rId4" Type="http://schemas.openxmlformats.org/officeDocument/2006/relationships/ctrlProp" Target="../ctrlProps/ctrlProp133.xml"/><Relationship Id="rId9" Type="http://schemas.openxmlformats.org/officeDocument/2006/relationships/ctrlProp" Target="../ctrlProps/ctrlProp138.xml"/><Relationship Id="rId13" Type="http://schemas.openxmlformats.org/officeDocument/2006/relationships/ctrlProp" Target="../ctrlProps/ctrlProp142.xml"/><Relationship Id="rId18" Type="http://schemas.openxmlformats.org/officeDocument/2006/relationships/ctrlProp" Target="../ctrlProps/ctrlProp147.xml"/><Relationship Id="rId39" Type="http://schemas.openxmlformats.org/officeDocument/2006/relationships/ctrlProp" Target="../ctrlProps/ctrlProp168.xml"/><Relationship Id="rId109" Type="http://schemas.openxmlformats.org/officeDocument/2006/relationships/ctrlProp" Target="../ctrlProps/ctrlProp238.xml"/><Relationship Id="rId34" Type="http://schemas.openxmlformats.org/officeDocument/2006/relationships/ctrlProp" Target="../ctrlProps/ctrlProp163.xml"/><Relationship Id="rId50" Type="http://schemas.openxmlformats.org/officeDocument/2006/relationships/ctrlProp" Target="../ctrlProps/ctrlProp179.xml"/><Relationship Id="rId55" Type="http://schemas.openxmlformats.org/officeDocument/2006/relationships/ctrlProp" Target="../ctrlProps/ctrlProp184.xml"/><Relationship Id="rId76" Type="http://schemas.openxmlformats.org/officeDocument/2006/relationships/ctrlProp" Target="../ctrlProps/ctrlProp205.xml"/><Relationship Id="rId97" Type="http://schemas.openxmlformats.org/officeDocument/2006/relationships/ctrlProp" Target="../ctrlProps/ctrlProp226.xml"/><Relationship Id="rId104" Type="http://schemas.openxmlformats.org/officeDocument/2006/relationships/ctrlProp" Target="../ctrlProps/ctrlProp233.xml"/><Relationship Id="rId7" Type="http://schemas.openxmlformats.org/officeDocument/2006/relationships/ctrlProp" Target="../ctrlProps/ctrlProp136.xml"/><Relationship Id="rId71" Type="http://schemas.openxmlformats.org/officeDocument/2006/relationships/ctrlProp" Target="../ctrlProps/ctrlProp200.xml"/><Relationship Id="rId92" Type="http://schemas.openxmlformats.org/officeDocument/2006/relationships/ctrlProp" Target="../ctrlProps/ctrlProp22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A1:AT119"/>
  <sheetViews>
    <sheetView tabSelected="1" view="pageBreakPreview" zoomScale="68" zoomScaleNormal="85" zoomScaleSheetLayoutView="68" workbookViewId="0">
      <selection activeCell="F8" sqref="F8:L9"/>
    </sheetView>
  </sheetViews>
  <sheetFormatPr defaultColWidth="8" defaultRowHeight="15.75" x14ac:dyDescent="0.15"/>
  <cols>
    <col min="1" max="26" width="10.5" style="21" customWidth="1"/>
    <col min="27" max="27" width="10.625" style="21" customWidth="1"/>
    <col min="28" max="46" width="8" style="21"/>
    <col min="47" max="16384" width="8" style="1"/>
  </cols>
  <sheetData>
    <row r="1" spans="1:46" ht="33.75" customHeight="1" x14ac:dyDescent="0.15">
      <c r="A1" s="651" t="s">
        <v>403</v>
      </c>
      <c r="B1" s="651"/>
      <c r="C1" s="651"/>
      <c r="D1" s="651"/>
      <c r="E1" s="20">
        <f>S3</f>
        <v>4</v>
      </c>
      <c r="F1" s="654" t="s">
        <v>0</v>
      </c>
      <c r="G1" s="654"/>
      <c r="H1" s="654"/>
      <c r="I1" s="654"/>
      <c r="J1" s="654"/>
      <c r="K1" s="654"/>
      <c r="L1" s="654"/>
      <c r="M1" s="654"/>
      <c r="N1" s="654"/>
      <c r="O1" s="654"/>
      <c r="P1" s="654"/>
      <c r="R1" s="22"/>
      <c r="S1" s="22"/>
    </row>
    <row r="2" spans="1:46" ht="33.75" customHeight="1" thickBot="1" x14ac:dyDescent="0.2">
      <c r="A2" s="23"/>
      <c r="B2" s="23"/>
      <c r="C2" s="23"/>
      <c r="D2" s="23"/>
      <c r="E2" s="23"/>
      <c r="F2" s="23"/>
      <c r="G2" s="23"/>
      <c r="H2" s="23"/>
      <c r="I2" s="23"/>
      <c r="J2" s="23"/>
      <c r="K2" s="23"/>
      <c r="L2" s="22"/>
      <c r="M2" s="22"/>
      <c r="N2" s="22"/>
      <c r="O2" s="22"/>
      <c r="P2" s="22"/>
      <c r="R2" s="22"/>
      <c r="S2" s="22"/>
    </row>
    <row r="3" spans="1:46" s="2" customFormat="1" ht="33.75" customHeight="1" thickBot="1" x14ac:dyDescent="0.2">
      <c r="A3" s="653" t="s">
        <v>871</v>
      </c>
      <c r="B3" s="653"/>
      <c r="C3" s="653"/>
      <c r="D3" s="653"/>
      <c r="E3" s="653"/>
      <c r="F3" s="653"/>
      <c r="G3" s="653"/>
      <c r="H3" s="653"/>
      <c r="I3" s="653"/>
      <c r="J3" s="653"/>
      <c r="K3" s="653"/>
      <c r="L3" s="653"/>
      <c r="M3" s="653"/>
      <c r="N3" s="653"/>
      <c r="O3" s="653"/>
      <c r="P3" s="653"/>
      <c r="Q3" s="24"/>
      <c r="R3" s="24"/>
      <c r="S3" s="591">
        <v>4</v>
      </c>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row>
    <row r="4" spans="1:46" ht="33.75" customHeight="1" x14ac:dyDescent="0.15">
      <c r="S4" s="592" t="s">
        <v>984</v>
      </c>
      <c r="W4" s="30" t="s">
        <v>873</v>
      </c>
    </row>
    <row r="5" spans="1:46" ht="33.75" customHeight="1" x14ac:dyDescent="0.15">
      <c r="A5" s="652" t="s">
        <v>401</v>
      </c>
      <c r="B5" s="652"/>
      <c r="C5" s="652"/>
      <c r="D5" s="652"/>
      <c r="E5" s="652"/>
      <c r="F5" s="652"/>
      <c r="G5" s="652"/>
      <c r="H5" s="652"/>
      <c r="I5" s="652"/>
      <c r="J5" s="652"/>
      <c r="K5" s="652"/>
      <c r="L5" s="652"/>
      <c r="M5" s="652"/>
      <c r="N5" s="652"/>
      <c r="O5" s="652"/>
      <c r="P5" s="652"/>
    </row>
    <row r="6" spans="1:46" ht="33.75" customHeight="1" x14ac:dyDescent="0.15">
      <c r="E6" s="25" t="s">
        <v>1</v>
      </c>
      <c r="F6" s="25"/>
      <c r="G6" s="25"/>
      <c r="H6" s="25"/>
      <c r="I6" s="25" t="s">
        <v>1</v>
      </c>
      <c r="J6" s="25"/>
      <c r="K6" s="25"/>
      <c r="L6" s="25"/>
      <c r="M6" s="25"/>
    </row>
    <row r="7" spans="1:46" ht="33.75" customHeight="1" x14ac:dyDescent="0.15"/>
    <row r="8" spans="1:46" ht="33.75" customHeight="1" x14ac:dyDescent="0.15">
      <c r="E8" s="639" t="s">
        <v>3</v>
      </c>
      <c r="F8" s="641"/>
      <c r="G8" s="642"/>
      <c r="H8" s="642"/>
      <c r="I8" s="642"/>
      <c r="J8" s="642"/>
      <c r="K8" s="642"/>
      <c r="L8" s="643"/>
    </row>
    <row r="9" spans="1:46" ht="33.75" customHeight="1" x14ac:dyDescent="0.15">
      <c r="E9" s="640"/>
      <c r="F9" s="644"/>
      <c r="G9" s="645"/>
      <c r="H9" s="645"/>
      <c r="I9" s="645"/>
      <c r="J9" s="645"/>
      <c r="K9" s="645"/>
      <c r="L9" s="646"/>
    </row>
    <row r="10" spans="1:46" ht="33.75" customHeight="1" x14ac:dyDescent="0.15">
      <c r="E10" s="639" t="s">
        <v>4</v>
      </c>
      <c r="F10" s="641"/>
      <c r="G10" s="642"/>
      <c r="H10" s="642"/>
      <c r="I10" s="642"/>
      <c r="J10" s="642"/>
      <c r="K10" s="642"/>
      <c r="L10" s="643"/>
    </row>
    <row r="11" spans="1:46" ht="33.75" customHeight="1" x14ac:dyDescent="0.15">
      <c r="E11" s="640"/>
      <c r="F11" s="644"/>
      <c r="G11" s="645"/>
      <c r="H11" s="645"/>
      <c r="I11" s="645"/>
      <c r="J11" s="645"/>
      <c r="K11" s="645"/>
      <c r="L11" s="646"/>
    </row>
    <row r="12" spans="1:46" ht="33.75" customHeight="1" x14ac:dyDescent="0.15">
      <c r="E12" s="648" t="s">
        <v>840</v>
      </c>
      <c r="F12" s="647"/>
      <c r="G12" s="647"/>
      <c r="H12" s="647"/>
      <c r="I12" s="647"/>
      <c r="J12" s="647"/>
      <c r="K12" s="647"/>
      <c r="L12" s="647"/>
      <c r="M12" s="25"/>
    </row>
    <row r="13" spans="1:46" ht="33.75" customHeight="1" x14ac:dyDescent="0.15">
      <c r="E13" s="640"/>
      <c r="F13" s="647"/>
      <c r="G13" s="647"/>
      <c r="H13" s="647"/>
      <c r="I13" s="647"/>
      <c r="J13" s="647"/>
      <c r="K13" s="647"/>
      <c r="L13" s="647"/>
      <c r="M13" s="638" t="s">
        <v>2</v>
      </c>
    </row>
    <row r="14" spans="1:46" ht="33.75" customHeight="1" x14ac:dyDescent="0.15">
      <c r="E14" s="26" t="s">
        <v>420</v>
      </c>
      <c r="F14" s="29" t="s">
        <v>421</v>
      </c>
    </row>
    <row r="15" spans="1:46" ht="33.75" customHeight="1" x14ac:dyDescent="0.15">
      <c r="E15" s="27"/>
      <c r="F15" s="29" t="s">
        <v>792</v>
      </c>
    </row>
    <row r="16" spans="1:46" ht="33.75" customHeight="1" x14ac:dyDescent="0.15">
      <c r="E16" s="27"/>
      <c r="F16" s="29" t="s">
        <v>872</v>
      </c>
    </row>
    <row r="17" spans="3:16" ht="33.75" customHeight="1" x14ac:dyDescent="0.15">
      <c r="F17" s="29" t="s">
        <v>990</v>
      </c>
    </row>
    <row r="18" spans="3:16" ht="33.75" customHeight="1" x14ac:dyDescent="0.15">
      <c r="F18" s="29"/>
    </row>
    <row r="19" spans="3:16" ht="33.75" customHeight="1" x14ac:dyDescent="0.15">
      <c r="I19" s="639" t="s">
        <v>5</v>
      </c>
      <c r="J19" s="649" t="s">
        <v>6</v>
      </c>
      <c r="K19" s="641"/>
      <c r="L19" s="643"/>
      <c r="M19" s="639" t="s">
        <v>7</v>
      </c>
      <c r="N19" s="641"/>
      <c r="O19" s="642"/>
      <c r="P19" s="643"/>
    </row>
    <row r="20" spans="3:16" ht="33.75" customHeight="1" x14ac:dyDescent="0.15">
      <c r="I20" s="640"/>
      <c r="J20" s="650"/>
      <c r="K20" s="644"/>
      <c r="L20" s="646"/>
      <c r="M20" s="640"/>
      <c r="N20" s="644"/>
      <c r="O20" s="645"/>
      <c r="P20" s="646"/>
    </row>
    <row r="21" spans="3:16" ht="33.75" customHeight="1" x14ac:dyDescent="0.15"/>
    <row r="22" spans="3:16" ht="33.75" customHeight="1" x14ac:dyDescent="0.15"/>
    <row r="23" spans="3:16" ht="33.75" customHeight="1" x14ac:dyDescent="0.15">
      <c r="C23" s="28"/>
    </row>
    <row r="24" spans="3:16" ht="33.75" customHeight="1" x14ac:dyDescent="0.15">
      <c r="C24" s="28"/>
    </row>
    <row r="25" spans="3:16" ht="33.75" customHeight="1" x14ac:dyDescent="0.15">
      <c r="C25" s="28"/>
    </row>
    <row r="26" spans="3:16" ht="33.75" customHeight="1" x14ac:dyDescent="0.15"/>
    <row r="27" spans="3:16" ht="33.75" customHeight="1" x14ac:dyDescent="0.15"/>
    <row r="28" spans="3:16" ht="33.75" customHeight="1" x14ac:dyDescent="0.15"/>
    <row r="29" spans="3:16" ht="33.75" customHeight="1" x14ac:dyDescent="0.15"/>
    <row r="30" spans="3:16" ht="33.75" customHeight="1" x14ac:dyDescent="0.15"/>
    <row r="31" spans="3:16" ht="33.75" customHeight="1" x14ac:dyDescent="0.15"/>
    <row r="32" spans="3:16" ht="33.75" customHeight="1" x14ac:dyDescent="0.15"/>
    <row r="33" ht="33.75" customHeight="1" x14ac:dyDescent="0.15"/>
    <row r="34" ht="33.75" customHeight="1" x14ac:dyDescent="0.15"/>
    <row r="35" ht="33.75" customHeight="1" x14ac:dyDescent="0.15"/>
    <row r="36" ht="33.75" customHeight="1" x14ac:dyDescent="0.15"/>
    <row r="37" ht="33.75" customHeight="1" x14ac:dyDescent="0.15"/>
    <row r="38" ht="33.75" customHeight="1" x14ac:dyDescent="0.15"/>
    <row r="39" ht="33.75" customHeight="1" x14ac:dyDescent="0.15"/>
    <row r="40" ht="33.75" customHeight="1" x14ac:dyDescent="0.15"/>
    <row r="41" ht="33.75" customHeight="1" x14ac:dyDescent="0.15"/>
    <row r="42" ht="33.75" customHeight="1" x14ac:dyDescent="0.15"/>
    <row r="43" ht="33.75" customHeight="1" x14ac:dyDescent="0.15"/>
    <row r="44" ht="33.75" customHeight="1" x14ac:dyDescent="0.15"/>
    <row r="45" ht="33.75" customHeight="1" x14ac:dyDescent="0.15"/>
    <row r="46" ht="33.75" customHeight="1" x14ac:dyDescent="0.15"/>
    <row r="47" ht="33.75" customHeight="1" x14ac:dyDescent="0.15"/>
    <row r="48" ht="33.75" customHeight="1" x14ac:dyDescent="0.15"/>
    <row r="49" ht="33.75" customHeight="1" x14ac:dyDescent="0.15"/>
    <row r="50" ht="33.75" customHeight="1" x14ac:dyDescent="0.15"/>
    <row r="51" ht="33.75" customHeight="1" x14ac:dyDescent="0.15"/>
    <row r="52" ht="33.75" customHeight="1" x14ac:dyDescent="0.15"/>
    <row r="53" ht="33.75" customHeight="1" x14ac:dyDescent="0.15"/>
    <row r="54" ht="33.75" customHeight="1" x14ac:dyDescent="0.15"/>
    <row r="55" ht="33.75" customHeight="1" x14ac:dyDescent="0.15"/>
    <row r="56" ht="33.75" customHeight="1" x14ac:dyDescent="0.15"/>
    <row r="57" ht="33.75" customHeight="1" x14ac:dyDescent="0.15"/>
    <row r="58" ht="33.75" customHeight="1" x14ac:dyDescent="0.15"/>
    <row r="59" ht="33.75" customHeight="1" x14ac:dyDescent="0.15"/>
    <row r="60" ht="33.75" customHeight="1" x14ac:dyDescent="0.15"/>
    <row r="61" ht="33.75" customHeight="1" x14ac:dyDescent="0.15"/>
    <row r="62" ht="33.75" customHeight="1" x14ac:dyDescent="0.15"/>
    <row r="63" ht="33.75" customHeight="1" x14ac:dyDescent="0.15"/>
    <row r="64" ht="33.75" customHeight="1" x14ac:dyDescent="0.15"/>
    <row r="65" ht="33.75" customHeight="1" x14ac:dyDescent="0.15"/>
    <row r="66" ht="33.75" customHeight="1" x14ac:dyDescent="0.15"/>
    <row r="67" ht="33.75" customHeight="1" x14ac:dyDescent="0.15"/>
    <row r="68" ht="33.75" customHeight="1" x14ac:dyDescent="0.15"/>
    <row r="69" ht="33.75" customHeight="1" x14ac:dyDescent="0.15"/>
    <row r="70" ht="33.75" customHeight="1" x14ac:dyDescent="0.15"/>
    <row r="71" ht="33.75" customHeight="1" x14ac:dyDescent="0.15"/>
    <row r="72" ht="33.75" customHeight="1" x14ac:dyDescent="0.15"/>
    <row r="73" ht="33.75" customHeight="1" x14ac:dyDescent="0.15"/>
    <row r="74" ht="33.75" customHeight="1" x14ac:dyDescent="0.15"/>
    <row r="75" ht="33.75" customHeight="1" x14ac:dyDescent="0.15"/>
    <row r="76" ht="33.75" customHeight="1" x14ac:dyDescent="0.15"/>
    <row r="77" ht="33.75" customHeight="1" x14ac:dyDescent="0.15"/>
    <row r="78" ht="33.75" customHeight="1" x14ac:dyDescent="0.15"/>
    <row r="79" ht="33.75" customHeight="1" x14ac:dyDescent="0.15"/>
    <row r="80" ht="33.75" customHeight="1" x14ac:dyDescent="0.15"/>
    <row r="81" ht="33.75" customHeight="1" x14ac:dyDescent="0.15"/>
    <row r="82" ht="33.75" customHeight="1" x14ac:dyDescent="0.15"/>
    <row r="83" ht="33.75" customHeight="1" x14ac:dyDescent="0.15"/>
    <row r="84" ht="33.75" customHeight="1" x14ac:dyDescent="0.15"/>
    <row r="85" ht="33.75" customHeight="1" x14ac:dyDescent="0.15"/>
    <row r="86" ht="33.75" customHeight="1" x14ac:dyDescent="0.15"/>
    <row r="87" ht="33.75" customHeight="1" x14ac:dyDescent="0.15"/>
    <row r="88" ht="33.75" customHeight="1" x14ac:dyDescent="0.15"/>
    <row r="89" ht="33.75" customHeight="1" x14ac:dyDescent="0.15"/>
    <row r="90" ht="33.75" customHeight="1" x14ac:dyDescent="0.15"/>
    <row r="91" ht="33.75" customHeight="1" x14ac:dyDescent="0.15"/>
    <row r="92" ht="33.75" customHeight="1" x14ac:dyDescent="0.15"/>
    <row r="93" ht="33.75" customHeight="1" x14ac:dyDescent="0.15"/>
    <row r="94" ht="33.75" customHeight="1" x14ac:dyDescent="0.15"/>
    <row r="95" ht="33.75" customHeight="1" x14ac:dyDescent="0.15"/>
    <row r="96" ht="33.75" customHeight="1" x14ac:dyDescent="0.15"/>
    <row r="97" ht="33.75" customHeight="1" x14ac:dyDescent="0.15"/>
    <row r="98" ht="33.75" customHeight="1" x14ac:dyDescent="0.15"/>
    <row r="99" ht="33.75" customHeight="1" x14ac:dyDescent="0.15"/>
    <row r="100" ht="33.75" customHeight="1" x14ac:dyDescent="0.15"/>
    <row r="101" ht="33.75" customHeight="1" x14ac:dyDescent="0.15"/>
    <row r="102" ht="33.75" customHeight="1" x14ac:dyDescent="0.15"/>
    <row r="103" ht="33.75" customHeight="1" x14ac:dyDescent="0.15"/>
    <row r="104" ht="33.75" customHeight="1" x14ac:dyDescent="0.15"/>
    <row r="105" ht="33.75" customHeight="1" x14ac:dyDescent="0.15"/>
    <row r="106" ht="33.75" customHeight="1" x14ac:dyDescent="0.15"/>
    <row r="107" ht="33.75" customHeight="1" x14ac:dyDescent="0.15"/>
    <row r="108" ht="33.75" customHeight="1" x14ac:dyDescent="0.15"/>
    <row r="109" ht="33.75" customHeight="1" x14ac:dyDescent="0.15"/>
    <row r="110" ht="33.75" customHeight="1" x14ac:dyDescent="0.15"/>
    <row r="111" ht="33.75" customHeight="1" x14ac:dyDescent="0.15"/>
    <row r="112" ht="33.75" customHeight="1" x14ac:dyDescent="0.15"/>
    <row r="113" ht="33.75" customHeight="1" x14ac:dyDescent="0.15"/>
    <row r="114" ht="33.75" customHeight="1" x14ac:dyDescent="0.15"/>
    <row r="115" ht="33.75" customHeight="1" x14ac:dyDescent="0.15"/>
    <row r="116" ht="33.75" customHeight="1" x14ac:dyDescent="0.15"/>
    <row r="117" ht="33.75" customHeight="1" x14ac:dyDescent="0.15"/>
    <row r="118" ht="33.75" customHeight="1" x14ac:dyDescent="0.15"/>
    <row r="119" ht="33.75" customHeight="1" x14ac:dyDescent="0.15"/>
  </sheetData>
  <sheetProtection selectLockedCells="1"/>
  <mergeCells count="15">
    <mergeCell ref="A1:D1"/>
    <mergeCell ref="E8:E9"/>
    <mergeCell ref="F8:L9"/>
    <mergeCell ref="E10:E11"/>
    <mergeCell ref="F10:L11"/>
    <mergeCell ref="A5:P5"/>
    <mergeCell ref="A3:P3"/>
    <mergeCell ref="F1:P1"/>
    <mergeCell ref="M19:M20"/>
    <mergeCell ref="N19:P20"/>
    <mergeCell ref="F12:L13"/>
    <mergeCell ref="E12:E13"/>
    <mergeCell ref="I19:I20"/>
    <mergeCell ref="J19:J20"/>
    <mergeCell ref="K19:L20"/>
  </mergeCells>
  <phoneticPr fontId="4"/>
  <conditionalFormatting sqref="F12:K13">
    <cfRule type="cellIs" dxfId="43" priority="1" stopIfTrue="1" operator="equal">
      <formula>""</formula>
    </cfRule>
  </conditionalFormatting>
  <conditionalFormatting sqref="F8:L9">
    <cfRule type="cellIs" dxfId="42" priority="2" stopIfTrue="1" operator="equal">
      <formula>""</formula>
    </cfRule>
  </conditionalFormatting>
  <conditionalFormatting sqref="F10:L11">
    <cfRule type="cellIs" dxfId="41" priority="3" stopIfTrue="1" operator="equal">
      <formula>""</formula>
    </cfRule>
  </conditionalFormatting>
  <conditionalFormatting sqref="K19:L20">
    <cfRule type="cellIs" dxfId="40" priority="4" stopIfTrue="1" operator="equal">
      <formula>""</formula>
    </cfRule>
  </conditionalFormatting>
  <conditionalFormatting sqref="N19">
    <cfRule type="cellIs" dxfId="39" priority="5" stopIfTrue="1" operator="equal">
      <formula>""</formula>
    </cfRule>
  </conditionalFormatting>
  <dataValidations count="1">
    <dataValidation type="list" allowBlank="1" showInputMessage="1" sqref="F12:K13" xr:uid="{00000000-0002-0000-0000-000000000000}">
      <formula1>"児童福祉法に基づく福祉型児童発達支援センター,児童福祉法に基づく医療型児童発達支援センター"</formula1>
    </dataValidation>
  </dataValidations>
  <printOptions horizontalCentered="1" verticalCentered="1"/>
  <pageMargins left="0" right="0" top="0.39370078740157483" bottom="0.39370078740157483" header="0" footer="0"/>
  <pageSetup paperSize="9" scale="87" orientation="landscape" blackAndWhite="1" r:id="rId1"/>
  <headerFooter scaleWithDoc="0">
    <oddFooter>&amp;R&amp;"-,標準"&amp;F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pageSetUpPr fitToPage="1"/>
  </sheetPr>
  <dimension ref="A1:BU198"/>
  <sheetViews>
    <sheetView view="pageBreakPreview" zoomScale="86" zoomScaleNormal="70" zoomScaleSheetLayoutView="86" workbookViewId="0">
      <selection activeCell="I6" sqref="I6:J6"/>
    </sheetView>
  </sheetViews>
  <sheetFormatPr defaultRowHeight="16.5" x14ac:dyDescent="0.15"/>
  <cols>
    <col min="1" max="21" width="4.375" style="111" customWidth="1"/>
    <col min="22" max="22" width="4.375" style="28" customWidth="1"/>
    <col min="23" max="48" width="4.375" style="111" customWidth="1"/>
    <col min="49" max="73" width="4.375" style="290" customWidth="1"/>
    <col min="74" max="84" width="4.375" style="17" customWidth="1"/>
    <col min="85" max="256" width="9" style="17"/>
    <col min="257" max="340" width="4.375" style="17" customWidth="1"/>
    <col min="341" max="512" width="9" style="17"/>
    <col min="513" max="596" width="4.375" style="17" customWidth="1"/>
    <col min="597" max="768" width="9" style="17"/>
    <col min="769" max="852" width="4.375" style="17" customWidth="1"/>
    <col min="853" max="1024" width="9" style="17"/>
    <col min="1025" max="1108" width="4.375" style="17" customWidth="1"/>
    <col min="1109" max="1280" width="9" style="17"/>
    <col min="1281" max="1364" width="4.375" style="17" customWidth="1"/>
    <col min="1365" max="1536" width="9" style="17"/>
    <col min="1537" max="1620" width="4.375" style="17" customWidth="1"/>
    <col min="1621" max="1792" width="9" style="17"/>
    <col min="1793" max="1876" width="4.375" style="17" customWidth="1"/>
    <col min="1877" max="2048" width="9" style="17"/>
    <col min="2049" max="2132" width="4.375" style="17" customWidth="1"/>
    <col min="2133" max="2304" width="9" style="17"/>
    <col min="2305" max="2388" width="4.375" style="17" customWidth="1"/>
    <col min="2389" max="2560" width="9" style="17"/>
    <col min="2561" max="2644" width="4.375" style="17" customWidth="1"/>
    <col min="2645" max="2816" width="9" style="17"/>
    <col min="2817" max="2900" width="4.375" style="17" customWidth="1"/>
    <col min="2901" max="3072" width="9" style="17"/>
    <col min="3073" max="3156" width="4.375" style="17" customWidth="1"/>
    <col min="3157" max="3328" width="9" style="17"/>
    <col min="3329" max="3412" width="4.375" style="17" customWidth="1"/>
    <col min="3413" max="3584" width="9" style="17"/>
    <col min="3585" max="3668" width="4.375" style="17" customWidth="1"/>
    <col min="3669" max="3840" width="9" style="17"/>
    <col min="3841" max="3924" width="4.375" style="17" customWidth="1"/>
    <col min="3925" max="4096" width="9" style="17"/>
    <col min="4097" max="4180" width="4.375" style="17" customWidth="1"/>
    <col min="4181" max="4352" width="9" style="17"/>
    <col min="4353" max="4436" width="4.375" style="17" customWidth="1"/>
    <col min="4437" max="4608" width="9" style="17"/>
    <col min="4609" max="4692" width="4.375" style="17" customWidth="1"/>
    <col min="4693" max="4864" width="9" style="17"/>
    <col min="4865" max="4948" width="4.375" style="17" customWidth="1"/>
    <col min="4949" max="5120" width="9" style="17"/>
    <col min="5121" max="5204" width="4.375" style="17" customWidth="1"/>
    <col min="5205" max="5376" width="9" style="17"/>
    <col min="5377" max="5460" width="4.375" style="17" customWidth="1"/>
    <col min="5461" max="5632" width="9" style="17"/>
    <col min="5633" max="5716" width="4.375" style="17" customWidth="1"/>
    <col min="5717" max="5888" width="9" style="17"/>
    <col min="5889" max="5972" width="4.375" style="17" customWidth="1"/>
    <col min="5973" max="6144" width="9" style="17"/>
    <col min="6145" max="6228" width="4.375" style="17" customWidth="1"/>
    <col min="6229" max="6400" width="9" style="17"/>
    <col min="6401" max="6484" width="4.375" style="17" customWidth="1"/>
    <col min="6485" max="6656" width="9" style="17"/>
    <col min="6657" max="6740" width="4.375" style="17" customWidth="1"/>
    <col min="6741" max="6912" width="9" style="17"/>
    <col min="6913" max="6996" width="4.375" style="17" customWidth="1"/>
    <col min="6997" max="7168" width="9" style="17"/>
    <col min="7169" max="7252" width="4.375" style="17" customWidth="1"/>
    <col min="7253" max="7424" width="9" style="17"/>
    <col min="7425" max="7508" width="4.375" style="17" customWidth="1"/>
    <col min="7509" max="7680" width="9" style="17"/>
    <col min="7681" max="7764" width="4.375" style="17" customWidth="1"/>
    <col min="7765" max="7936" width="9" style="17"/>
    <col min="7937" max="8020" width="4.375" style="17" customWidth="1"/>
    <col min="8021" max="8192" width="9" style="17"/>
    <col min="8193" max="8276" width="4.375" style="17" customWidth="1"/>
    <col min="8277" max="8448" width="9" style="17"/>
    <col min="8449" max="8532" width="4.375" style="17" customWidth="1"/>
    <col min="8533" max="8704" width="9" style="17"/>
    <col min="8705" max="8788" width="4.375" style="17" customWidth="1"/>
    <col min="8789" max="8960" width="9" style="17"/>
    <col min="8961" max="9044" width="4.375" style="17" customWidth="1"/>
    <col min="9045" max="9216" width="9" style="17"/>
    <col min="9217" max="9300" width="4.375" style="17" customWidth="1"/>
    <col min="9301" max="9472" width="9" style="17"/>
    <col min="9473" max="9556" width="4.375" style="17" customWidth="1"/>
    <col min="9557" max="9728" width="9" style="17"/>
    <col min="9729" max="9812" width="4.375" style="17" customWidth="1"/>
    <col min="9813" max="9984" width="9" style="17"/>
    <col min="9985" max="10068" width="4.375" style="17" customWidth="1"/>
    <col min="10069" max="10240" width="9" style="17"/>
    <col min="10241" max="10324" width="4.375" style="17" customWidth="1"/>
    <col min="10325" max="10496" width="9" style="17"/>
    <col min="10497" max="10580" width="4.375" style="17" customWidth="1"/>
    <col min="10581" max="10752" width="9" style="17"/>
    <col min="10753" max="10836" width="4.375" style="17" customWidth="1"/>
    <col min="10837" max="11008" width="9" style="17"/>
    <col min="11009" max="11092" width="4.375" style="17" customWidth="1"/>
    <col min="11093" max="11264" width="9" style="17"/>
    <col min="11265" max="11348" width="4.375" style="17" customWidth="1"/>
    <col min="11349" max="11520" width="9" style="17"/>
    <col min="11521" max="11604" width="4.375" style="17" customWidth="1"/>
    <col min="11605" max="11776" width="9" style="17"/>
    <col min="11777" max="11860" width="4.375" style="17" customWidth="1"/>
    <col min="11861" max="12032" width="9" style="17"/>
    <col min="12033" max="12116" width="4.375" style="17" customWidth="1"/>
    <col min="12117" max="12288" width="9" style="17"/>
    <col min="12289" max="12372" width="4.375" style="17" customWidth="1"/>
    <col min="12373" max="12544" width="9" style="17"/>
    <col min="12545" max="12628" width="4.375" style="17" customWidth="1"/>
    <col min="12629" max="12800" width="9" style="17"/>
    <col min="12801" max="12884" width="4.375" style="17" customWidth="1"/>
    <col min="12885" max="13056" width="9" style="17"/>
    <col min="13057" max="13140" width="4.375" style="17" customWidth="1"/>
    <col min="13141" max="13312" width="9" style="17"/>
    <col min="13313" max="13396" width="4.375" style="17" customWidth="1"/>
    <col min="13397" max="13568" width="9" style="17"/>
    <col min="13569" max="13652" width="4.375" style="17" customWidth="1"/>
    <col min="13653" max="13824" width="9" style="17"/>
    <col min="13825" max="13908" width="4.375" style="17" customWidth="1"/>
    <col min="13909" max="14080" width="9" style="17"/>
    <col min="14081" max="14164" width="4.375" style="17" customWidth="1"/>
    <col min="14165" max="14336" width="9" style="17"/>
    <col min="14337" max="14420" width="4.375" style="17" customWidth="1"/>
    <col min="14421" max="14592" width="9" style="17"/>
    <col min="14593" max="14676" width="4.375" style="17" customWidth="1"/>
    <col min="14677" max="14848" width="9" style="17"/>
    <col min="14849" max="14932" width="4.375" style="17" customWidth="1"/>
    <col min="14933" max="15104" width="9" style="17"/>
    <col min="15105" max="15188" width="4.375" style="17" customWidth="1"/>
    <col min="15189" max="15360" width="9" style="17"/>
    <col min="15361" max="15444" width="4.375" style="17" customWidth="1"/>
    <col min="15445" max="15616" width="9" style="17"/>
    <col min="15617" max="15700" width="4.375" style="17" customWidth="1"/>
    <col min="15701" max="15872" width="9" style="17"/>
    <col min="15873" max="15956" width="4.375" style="17" customWidth="1"/>
    <col min="15957" max="16128" width="9" style="17"/>
    <col min="16129" max="16212" width="4.375" style="17" customWidth="1"/>
    <col min="16213" max="16384" width="9" style="17"/>
  </cols>
  <sheetData>
    <row r="1" spans="1:73" s="16" customFormat="1" ht="18.75" customHeight="1" x14ac:dyDescent="0.15">
      <c r="A1" s="87" t="s">
        <v>119</v>
      </c>
      <c r="B1" s="28"/>
      <c r="C1" s="28"/>
      <c r="D1" s="28"/>
      <c r="E1" s="28"/>
      <c r="F1" s="28"/>
      <c r="G1" s="28"/>
      <c r="H1" s="28"/>
      <c r="I1" s="28"/>
      <c r="J1" s="28"/>
      <c r="K1" s="28"/>
      <c r="L1" s="28"/>
      <c r="M1" s="28"/>
      <c r="N1" s="28"/>
      <c r="O1" s="28"/>
      <c r="P1" s="28"/>
      <c r="Q1" s="28"/>
      <c r="R1" s="28"/>
      <c r="S1" s="28"/>
      <c r="T1" s="28"/>
      <c r="U1" s="28"/>
      <c r="V1" s="28"/>
      <c r="W1" s="28"/>
      <c r="X1" s="28"/>
      <c r="Y1" s="28"/>
      <c r="Z1" s="28"/>
      <c r="AA1" s="111"/>
      <c r="AB1" s="28"/>
      <c r="AC1" s="28"/>
      <c r="AD1" s="28"/>
      <c r="AE1" s="28"/>
      <c r="AF1" s="28"/>
      <c r="AG1" s="28"/>
      <c r="AH1" s="28"/>
      <c r="AI1" s="28"/>
      <c r="AJ1" s="28"/>
      <c r="AK1" s="28"/>
      <c r="AL1" s="28"/>
      <c r="AM1" s="28"/>
      <c r="AN1" s="28"/>
      <c r="AO1" s="28"/>
      <c r="AP1" s="28"/>
      <c r="AQ1" s="28"/>
      <c r="AR1" s="28"/>
      <c r="AS1" s="28"/>
      <c r="AT1" s="28"/>
      <c r="AU1" s="28"/>
      <c r="AV1" s="28"/>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row>
    <row r="2" spans="1:73" s="16" customFormat="1" ht="18.75" customHeight="1" x14ac:dyDescent="0.15">
      <c r="A2" s="271" t="str">
        <f>"（１）職員の健康診断（令和"&amp;表紙・鑑!S3-1&amp;"年度）"</f>
        <v>（１）職員の健康診断（令和3年度）</v>
      </c>
      <c r="B2" s="28"/>
      <c r="C2" s="111"/>
      <c r="D2" s="111"/>
      <c r="E2" s="111"/>
      <c r="F2" s="111"/>
      <c r="G2" s="111"/>
      <c r="H2" s="28"/>
      <c r="I2" s="111"/>
      <c r="J2" s="79" t="s">
        <v>43</v>
      </c>
      <c r="K2" s="101" t="s">
        <v>539</v>
      </c>
      <c r="L2" s="111"/>
      <c r="M2" s="111"/>
      <c r="N2" s="111"/>
      <c r="O2" s="111"/>
      <c r="P2" s="111"/>
      <c r="Q2" s="111"/>
      <c r="R2" s="111"/>
      <c r="S2" s="111"/>
      <c r="T2" s="111"/>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row>
    <row r="3" spans="1:73" s="16" customFormat="1" ht="18.75" customHeight="1" thickBot="1" x14ac:dyDescent="0.2">
      <c r="A3" s="101" t="s">
        <v>120</v>
      </c>
      <c r="B3" s="111"/>
      <c r="C3" s="111"/>
      <c r="D3" s="111"/>
      <c r="E3" s="111"/>
      <c r="F3" s="111"/>
      <c r="G3" s="111"/>
      <c r="H3" s="28"/>
      <c r="I3" s="111"/>
      <c r="J3" s="111"/>
      <c r="K3" s="111"/>
      <c r="L3" s="111"/>
      <c r="M3" s="111"/>
      <c r="N3" s="111"/>
      <c r="O3" s="111"/>
      <c r="P3" s="111"/>
      <c r="Q3" s="111"/>
      <c r="R3" s="111"/>
      <c r="S3" s="111"/>
      <c r="T3" s="111"/>
      <c r="U3" s="111"/>
      <c r="V3" s="28"/>
      <c r="W3" s="45" t="s">
        <v>868</v>
      </c>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row>
    <row r="4" spans="1:73" s="16" customFormat="1" ht="18.75" customHeight="1" x14ac:dyDescent="0.15">
      <c r="A4" s="1483" t="s">
        <v>121</v>
      </c>
      <c r="B4" s="1484"/>
      <c r="C4" s="1484"/>
      <c r="D4" s="1484"/>
      <c r="E4" s="1484"/>
      <c r="F4" s="1484"/>
      <c r="G4" s="1484"/>
      <c r="H4" s="1485"/>
      <c r="I4" s="1489" t="s">
        <v>122</v>
      </c>
      <c r="J4" s="1490"/>
      <c r="K4" s="1493" t="s">
        <v>123</v>
      </c>
      <c r="L4" s="1494"/>
      <c r="M4" s="1495"/>
      <c r="N4" s="1499" t="s">
        <v>540</v>
      </c>
      <c r="O4" s="1500"/>
      <c r="P4" s="1503" t="s">
        <v>124</v>
      </c>
      <c r="Q4" s="1504"/>
      <c r="R4" s="1505"/>
      <c r="S4" s="1509" t="s">
        <v>125</v>
      </c>
      <c r="T4" s="1504"/>
      <c r="U4" s="1510"/>
      <c r="V4" s="111"/>
      <c r="W4" s="1483" t="s">
        <v>121</v>
      </c>
      <c r="X4" s="1484"/>
      <c r="Y4" s="1484"/>
      <c r="Z4" s="1484"/>
      <c r="AA4" s="1484"/>
      <c r="AB4" s="1484"/>
      <c r="AC4" s="1484"/>
      <c r="AD4" s="1485"/>
      <c r="AE4" s="1489" t="s">
        <v>122</v>
      </c>
      <c r="AF4" s="1490"/>
      <c r="AG4" s="1493" t="s">
        <v>123</v>
      </c>
      <c r="AH4" s="1494"/>
      <c r="AI4" s="1495"/>
      <c r="AJ4" s="1499" t="s">
        <v>540</v>
      </c>
      <c r="AK4" s="1500"/>
      <c r="AL4" s="1503" t="s">
        <v>124</v>
      </c>
      <c r="AM4" s="1504"/>
      <c r="AN4" s="1505"/>
      <c r="AO4" s="1509" t="s">
        <v>541</v>
      </c>
      <c r="AP4" s="1504"/>
      <c r="AQ4" s="1510"/>
      <c r="AR4" s="28"/>
      <c r="AS4" s="28"/>
      <c r="AT4" s="28"/>
      <c r="AU4" s="28"/>
      <c r="AV4" s="28"/>
      <c r="AW4" s="277"/>
      <c r="AX4" s="277"/>
      <c r="AY4" s="277"/>
      <c r="AZ4" s="277"/>
      <c r="BA4" s="277"/>
      <c r="BB4" s="277"/>
      <c r="BC4" s="277"/>
      <c r="BD4" s="277"/>
      <c r="BE4" s="277"/>
      <c r="BF4" s="277"/>
      <c r="BG4" s="277"/>
      <c r="BH4" s="277"/>
      <c r="BI4" s="277"/>
      <c r="BJ4" s="277"/>
      <c r="BK4" s="277"/>
      <c r="BL4" s="277"/>
      <c r="BM4" s="277"/>
      <c r="BN4" s="277"/>
      <c r="BO4" s="277"/>
      <c r="BP4" s="277"/>
      <c r="BQ4" s="277"/>
      <c r="BR4" s="277"/>
      <c r="BS4" s="277"/>
      <c r="BT4" s="277"/>
      <c r="BU4" s="277"/>
    </row>
    <row r="5" spans="1:73" s="16" customFormat="1" ht="18.75" customHeight="1" x14ac:dyDescent="0.15">
      <c r="A5" s="1486"/>
      <c r="B5" s="1487"/>
      <c r="C5" s="1487"/>
      <c r="D5" s="1487"/>
      <c r="E5" s="1487"/>
      <c r="F5" s="1487"/>
      <c r="G5" s="1487"/>
      <c r="H5" s="1488"/>
      <c r="I5" s="1491"/>
      <c r="J5" s="1492"/>
      <c r="K5" s="1496"/>
      <c r="L5" s="1497"/>
      <c r="M5" s="1498"/>
      <c r="N5" s="1501"/>
      <c r="O5" s="1502"/>
      <c r="P5" s="1506"/>
      <c r="Q5" s="1507"/>
      <c r="R5" s="1508"/>
      <c r="S5" s="1511"/>
      <c r="T5" s="1507"/>
      <c r="U5" s="1512"/>
      <c r="V5" s="111"/>
      <c r="W5" s="1486"/>
      <c r="X5" s="1487"/>
      <c r="Y5" s="1487"/>
      <c r="Z5" s="1487"/>
      <c r="AA5" s="1487"/>
      <c r="AB5" s="1487"/>
      <c r="AC5" s="1487"/>
      <c r="AD5" s="1488"/>
      <c r="AE5" s="1491"/>
      <c r="AF5" s="1492"/>
      <c r="AG5" s="1496"/>
      <c r="AH5" s="1497"/>
      <c r="AI5" s="1498"/>
      <c r="AJ5" s="1501"/>
      <c r="AK5" s="1502"/>
      <c r="AL5" s="1506"/>
      <c r="AM5" s="1507"/>
      <c r="AN5" s="1508"/>
      <c r="AO5" s="1511"/>
      <c r="AP5" s="1507"/>
      <c r="AQ5" s="1512"/>
      <c r="AR5" s="28"/>
      <c r="AS5" s="28"/>
      <c r="AT5" s="28"/>
      <c r="AU5" s="28"/>
      <c r="AV5" s="28"/>
      <c r="AW5" s="277"/>
      <c r="AX5" s="277"/>
      <c r="AY5" s="277"/>
      <c r="AZ5" s="277"/>
      <c r="BA5" s="277"/>
      <c r="BB5" s="277"/>
      <c r="BC5" s="277"/>
      <c r="BD5" s="277"/>
      <c r="BE5" s="277"/>
      <c r="BF5" s="277"/>
      <c r="BG5" s="277"/>
      <c r="BH5" s="277"/>
      <c r="BI5" s="277"/>
      <c r="BJ5" s="277"/>
      <c r="BK5" s="277"/>
      <c r="BL5" s="277"/>
      <c r="BM5" s="277"/>
      <c r="BN5" s="277"/>
      <c r="BO5" s="277"/>
      <c r="BP5" s="277"/>
      <c r="BQ5" s="277"/>
      <c r="BR5" s="277"/>
      <c r="BS5" s="277"/>
      <c r="BT5" s="277"/>
      <c r="BU5" s="277"/>
    </row>
    <row r="6" spans="1:73" s="16" customFormat="1" ht="18.75" customHeight="1" x14ac:dyDescent="0.15">
      <c r="A6" s="1513" t="s">
        <v>938</v>
      </c>
      <c r="B6" s="1514"/>
      <c r="C6" s="1514"/>
      <c r="D6" s="1514"/>
      <c r="E6" s="1514"/>
      <c r="F6" s="1514"/>
      <c r="G6" s="1514"/>
      <c r="H6" s="1515"/>
      <c r="I6" s="1516"/>
      <c r="J6" s="1517"/>
      <c r="K6" s="776"/>
      <c r="L6" s="776"/>
      <c r="M6" s="776"/>
      <c r="N6" s="891"/>
      <c r="O6" s="893"/>
      <c r="P6" s="891"/>
      <c r="Q6" s="892"/>
      <c r="R6" s="893"/>
      <c r="S6" s="1518"/>
      <c r="T6" s="1518"/>
      <c r="U6" s="1519"/>
      <c r="V6" s="111"/>
      <c r="W6" s="1513" t="s">
        <v>938</v>
      </c>
      <c r="X6" s="1514"/>
      <c r="Y6" s="1514"/>
      <c r="Z6" s="1514"/>
      <c r="AA6" s="1514"/>
      <c r="AB6" s="1514"/>
      <c r="AC6" s="1514"/>
      <c r="AD6" s="1515"/>
      <c r="AE6" s="1516"/>
      <c r="AF6" s="1517"/>
      <c r="AG6" s="776"/>
      <c r="AH6" s="776"/>
      <c r="AI6" s="776"/>
      <c r="AJ6" s="891"/>
      <c r="AK6" s="893"/>
      <c r="AL6" s="891"/>
      <c r="AM6" s="892"/>
      <c r="AN6" s="893"/>
      <c r="AO6" s="1518"/>
      <c r="AP6" s="1518"/>
      <c r="AQ6" s="1519"/>
      <c r="AR6" s="28"/>
      <c r="AS6" s="28"/>
      <c r="AT6" s="28"/>
      <c r="AU6" s="28"/>
      <c r="AV6" s="28"/>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row>
    <row r="7" spans="1:73" s="16" customFormat="1" ht="18.75" customHeight="1" x14ac:dyDescent="0.15">
      <c r="A7" s="1520" t="s">
        <v>379</v>
      </c>
      <c r="B7" s="1521"/>
      <c r="C7" s="1521"/>
      <c r="D7" s="1521"/>
      <c r="E7" s="1521"/>
      <c r="F7" s="1521"/>
      <c r="G7" s="1521"/>
      <c r="H7" s="1522"/>
      <c r="I7" s="1523"/>
      <c r="J7" s="1524"/>
      <c r="K7" s="776"/>
      <c r="L7" s="776"/>
      <c r="M7" s="776"/>
      <c r="N7" s="891"/>
      <c r="O7" s="893"/>
      <c r="P7" s="891"/>
      <c r="Q7" s="892"/>
      <c r="R7" s="893"/>
      <c r="S7" s="1518"/>
      <c r="T7" s="1518"/>
      <c r="U7" s="1519"/>
      <c r="V7" s="111"/>
      <c r="W7" s="1520" t="s">
        <v>126</v>
      </c>
      <c r="X7" s="1521"/>
      <c r="Y7" s="1521"/>
      <c r="Z7" s="1521"/>
      <c r="AA7" s="1521"/>
      <c r="AB7" s="1521"/>
      <c r="AC7" s="1521"/>
      <c r="AD7" s="1522"/>
      <c r="AE7" s="1523"/>
      <c r="AF7" s="1524"/>
      <c r="AG7" s="776"/>
      <c r="AH7" s="776"/>
      <c r="AI7" s="776"/>
      <c r="AJ7" s="891"/>
      <c r="AK7" s="893"/>
      <c r="AL7" s="891"/>
      <c r="AM7" s="892"/>
      <c r="AN7" s="893"/>
      <c r="AO7" s="1518"/>
      <c r="AP7" s="1518"/>
      <c r="AQ7" s="1519"/>
      <c r="AR7" s="28"/>
      <c r="AS7" s="28"/>
      <c r="AT7" s="28"/>
      <c r="AU7" s="28"/>
      <c r="AV7" s="28"/>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row>
    <row r="8" spans="1:73" s="16" customFormat="1" ht="18.75" customHeight="1" x14ac:dyDescent="0.15">
      <c r="A8" s="1520" t="s">
        <v>380</v>
      </c>
      <c r="B8" s="1521"/>
      <c r="C8" s="1521"/>
      <c r="D8" s="1521"/>
      <c r="E8" s="1521"/>
      <c r="F8" s="1521"/>
      <c r="G8" s="1521"/>
      <c r="H8" s="1522"/>
      <c r="I8" s="1523"/>
      <c r="J8" s="1524"/>
      <c r="K8" s="776"/>
      <c r="L8" s="776"/>
      <c r="M8" s="776"/>
      <c r="N8" s="891"/>
      <c r="O8" s="893"/>
      <c r="P8" s="891"/>
      <c r="Q8" s="892"/>
      <c r="R8" s="893"/>
      <c r="S8" s="1518"/>
      <c r="T8" s="1518"/>
      <c r="U8" s="1519"/>
      <c r="V8" s="111"/>
      <c r="W8" s="1520" t="s">
        <v>380</v>
      </c>
      <c r="X8" s="1521"/>
      <c r="Y8" s="1521"/>
      <c r="Z8" s="1521"/>
      <c r="AA8" s="1521"/>
      <c r="AB8" s="1521"/>
      <c r="AC8" s="1521"/>
      <c r="AD8" s="1522"/>
      <c r="AE8" s="1523"/>
      <c r="AF8" s="1524"/>
      <c r="AG8" s="776"/>
      <c r="AH8" s="776"/>
      <c r="AI8" s="776"/>
      <c r="AJ8" s="891"/>
      <c r="AK8" s="893"/>
      <c r="AL8" s="891"/>
      <c r="AM8" s="892"/>
      <c r="AN8" s="893"/>
      <c r="AO8" s="1518"/>
      <c r="AP8" s="1518"/>
      <c r="AQ8" s="1519"/>
      <c r="AR8" s="28"/>
      <c r="AS8" s="28"/>
      <c r="AT8" s="28"/>
      <c r="AU8" s="28"/>
      <c r="AV8" s="28"/>
      <c r="AW8" s="277"/>
      <c r="AX8" s="277"/>
      <c r="AY8" s="277"/>
      <c r="AZ8" s="277"/>
      <c r="BA8" s="277"/>
      <c r="BB8" s="277"/>
      <c r="BC8" s="277"/>
      <c r="BD8" s="277"/>
      <c r="BE8" s="277"/>
      <c r="BF8" s="277"/>
      <c r="BG8" s="277"/>
      <c r="BH8" s="277"/>
      <c r="BI8" s="277"/>
      <c r="BJ8" s="277"/>
      <c r="BK8" s="277"/>
      <c r="BL8" s="277"/>
      <c r="BM8" s="277"/>
      <c r="BN8" s="277"/>
      <c r="BO8" s="277"/>
      <c r="BP8" s="277"/>
      <c r="BQ8" s="277"/>
      <c r="BR8" s="277"/>
      <c r="BS8" s="277"/>
      <c r="BT8" s="277"/>
      <c r="BU8" s="277"/>
    </row>
    <row r="9" spans="1:73" s="16" customFormat="1" ht="18.75" customHeight="1" x14ac:dyDescent="0.15">
      <c r="A9" s="1520" t="s">
        <v>381</v>
      </c>
      <c r="B9" s="1521"/>
      <c r="C9" s="1521"/>
      <c r="D9" s="1521"/>
      <c r="E9" s="1521"/>
      <c r="F9" s="1521"/>
      <c r="G9" s="1521"/>
      <c r="H9" s="1522"/>
      <c r="I9" s="1523"/>
      <c r="J9" s="1524"/>
      <c r="K9" s="776"/>
      <c r="L9" s="776"/>
      <c r="M9" s="776"/>
      <c r="N9" s="891"/>
      <c r="O9" s="893"/>
      <c r="P9" s="891"/>
      <c r="Q9" s="892"/>
      <c r="R9" s="893"/>
      <c r="S9" s="1518"/>
      <c r="T9" s="1518"/>
      <c r="U9" s="1519"/>
      <c r="V9" s="111"/>
      <c r="W9" s="1520" t="s">
        <v>381</v>
      </c>
      <c r="X9" s="1521"/>
      <c r="Y9" s="1521"/>
      <c r="Z9" s="1521"/>
      <c r="AA9" s="1521"/>
      <c r="AB9" s="1521"/>
      <c r="AC9" s="1521"/>
      <c r="AD9" s="1522"/>
      <c r="AE9" s="1523"/>
      <c r="AF9" s="1524"/>
      <c r="AG9" s="776"/>
      <c r="AH9" s="776"/>
      <c r="AI9" s="776"/>
      <c r="AJ9" s="891"/>
      <c r="AK9" s="893"/>
      <c r="AL9" s="891"/>
      <c r="AM9" s="892"/>
      <c r="AN9" s="893"/>
      <c r="AO9" s="1518"/>
      <c r="AP9" s="1518"/>
      <c r="AQ9" s="1519"/>
      <c r="AR9" s="28"/>
      <c r="AS9" s="28"/>
      <c r="AT9" s="28"/>
      <c r="AU9" s="28"/>
      <c r="AV9" s="28"/>
      <c r="AW9" s="277"/>
      <c r="AX9" s="277"/>
      <c r="AY9" s="277"/>
      <c r="AZ9" s="277"/>
      <c r="BA9" s="277"/>
      <c r="BB9" s="277"/>
      <c r="BC9" s="277"/>
      <c r="BD9" s="277"/>
      <c r="BE9" s="277"/>
      <c r="BF9" s="277"/>
      <c r="BG9" s="277"/>
      <c r="BH9" s="277"/>
      <c r="BI9" s="277"/>
      <c r="BJ9" s="277"/>
      <c r="BK9" s="277"/>
      <c r="BL9" s="277"/>
      <c r="BM9" s="277"/>
      <c r="BN9" s="277"/>
      <c r="BO9" s="277"/>
      <c r="BP9" s="277"/>
      <c r="BQ9" s="277"/>
      <c r="BR9" s="277"/>
      <c r="BS9" s="277"/>
      <c r="BT9" s="277"/>
      <c r="BU9" s="277"/>
    </row>
    <row r="10" spans="1:73" s="16" customFormat="1" ht="18.75" customHeight="1" x14ac:dyDescent="0.15">
      <c r="A10" s="1520" t="s">
        <v>382</v>
      </c>
      <c r="B10" s="1521"/>
      <c r="C10" s="1521"/>
      <c r="D10" s="1521"/>
      <c r="E10" s="1521"/>
      <c r="F10" s="1521"/>
      <c r="G10" s="1521"/>
      <c r="H10" s="1522"/>
      <c r="I10" s="1523"/>
      <c r="J10" s="1524"/>
      <c r="K10" s="776"/>
      <c r="L10" s="776"/>
      <c r="M10" s="776"/>
      <c r="N10" s="891"/>
      <c r="O10" s="893"/>
      <c r="P10" s="891"/>
      <c r="Q10" s="892"/>
      <c r="R10" s="893"/>
      <c r="S10" s="1518"/>
      <c r="T10" s="1518"/>
      <c r="U10" s="1519"/>
      <c r="V10" s="111"/>
      <c r="W10" s="1520" t="s">
        <v>382</v>
      </c>
      <c r="X10" s="1521"/>
      <c r="Y10" s="1521"/>
      <c r="Z10" s="1521"/>
      <c r="AA10" s="1521"/>
      <c r="AB10" s="1521"/>
      <c r="AC10" s="1521"/>
      <c r="AD10" s="1522"/>
      <c r="AE10" s="1523"/>
      <c r="AF10" s="1524"/>
      <c r="AG10" s="776"/>
      <c r="AH10" s="776"/>
      <c r="AI10" s="776"/>
      <c r="AJ10" s="891"/>
      <c r="AK10" s="893"/>
      <c r="AL10" s="891"/>
      <c r="AM10" s="892"/>
      <c r="AN10" s="893"/>
      <c r="AO10" s="1518"/>
      <c r="AP10" s="1518"/>
      <c r="AQ10" s="1519"/>
      <c r="AR10" s="28"/>
      <c r="AS10" s="28"/>
      <c r="AT10" s="28"/>
      <c r="AU10" s="28"/>
      <c r="AV10" s="28"/>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7"/>
      <c r="BT10" s="277"/>
      <c r="BU10" s="277"/>
    </row>
    <row r="11" spans="1:73" s="16" customFormat="1" ht="18.75" customHeight="1" x14ac:dyDescent="0.15">
      <c r="A11" s="1520" t="s">
        <v>383</v>
      </c>
      <c r="B11" s="1521"/>
      <c r="C11" s="1521"/>
      <c r="D11" s="1521"/>
      <c r="E11" s="1521"/>
      <c r="F11" s="1521"/>
      <c r="G11" s="1521"/>
      <c r="H11" s="1522"/>
      <c r="I11" s="1523"/>
      <c r="J11" s="1524"/>
      <c r="K11" s="776"/>
      <c r="L11" s="776"/>
      <c r="M11" s="776"/>
      <c r="N11" s="891"/>
      <c r="O11" s="893"/>
      <c r="P11" s="891"/>
      <c r="Q11" s="892"/>
      <c r="R11" s="893"/>
      <c r="S11" s="1518"/>
      <c r="T11" s="1518"/>
      <c r="U11" s="1519"/>
      <c r="V11" s="111"/>
      <c r="W11" s="1520" t="s">
        <v>383</v>
      </c>
      <c r="X11" s="1521"/>
      <c r="Y11" s="1521"/>
      <c r="Z11" s="1521"/>
      <c r="AA11" s="1521"/>
      <c r="AB11" s="1521"/>
      <c r="AC11" s="1521"/>
      <c r="AD11" s="1522"/>
      <c r="AE11" s="1523"/>
      <c r="AF11" s="1524"/>
      <c r="AG11" s="776"/>
      <c r="AH11" s="776"/>
      <c r="AI11" s="776"/>
      <c r="AJ11" s="891"/>
      <c r="AK11" s="893"/>
      <c r="AL11" s="891"/>
      <c r="AM11" s="892"/>
      <c r="AN11" s="893"/>
      <c r="AO11" s="1518"/>
      <c r="AP11" s="1518"/>
      <c r="AQ11" s="1519"/>
      <c r="AR11" s="28"/>
      <c r="AS11" s="28"/>
      <c r="AT11" s="28"/>
      <c r="AU11" s="28"/>
      <c r="AV11" s="28"/>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row>
    <row r="12" spans="1:73" s="16" customFormat="1" ht="18.75" customHeight="1" x14ac:dyDescent="0.15">
      <c r="A12" s="1520" t="s">
        <v>939</v>
      </c>
      <c r="B12" s="1521"/>
      <c r="C12" s="1521"/>
      <c r="D12" s="1521"/>
      <c r="E12" s="1521"/>
      <c r="F12" s="1521"/>
      <c r="G12" s="1521"/>
      <c r="H12" s="1522"/>
      <c r="I12" s="1523"/>
      <c r="J12" s="1524"/>
      <c r="K12" s="776"/>
      <c r="L12" s="776"/>
      <c r="M12" s="776"/>
      <c r="N12" s="891"/>
      <c r="O12" s="893"/>
      <c r="P12" s="891"/>
      <c r="Q12" s="892"/>
      <c r="R12" s="893"/>
      <c r="S12" s="1518"/>
      <c r="T12" s="1518"/>
      <c r="U12" s="1519"/>
      <c r="V12" s="111"/>
      <c r="W12" s="1520" t="s">
        <v>939</v>
      </c>
      <c r="X12" s="1521"/>
      <c r="Y12" s="1521"/>
      <c r="Z12" s="1521"/>
      <c r="AA12" s="1521"/>
      <c r="AB12" s="1521"/>
      <c r="AC12" s="1521"/>
      <c r="AD12" s="1522"/>
      <c r="AE12" s="1523"/>
      <c r="AF12" s="1524"/>
      <c r="AG12" s="776"/>
      <c r="AH12" s="776"/>
      <c r="AI12" s="776"/>
      <c r="AJ12" s="891"/>
      <c r="AK12" s="893"/>
      <c r="AL12" s="891"/>
      <c r="AM12" s="892"/>
      <c r="AN12" s="893"/>
      <c r="AO12" s="1518"/>
      <c r="AP12" s="1518"/>
      <c r="AQ12" s="1519"/>
      <c r="AR12" s="28"/>
      <c r="AS12" s="28"/>
      <c r="AT12" s="28"/>
      <c r="AU12" s="28"/>
      <c r="AV12" s="28"/>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row>
    <row r="13" spans="1:73" s="16" customFormat="1" ht="18.75" customHeight="1" x14ac:dyDescent="0.15">
      <c r="A13" s="1520" t="s">
        <v>384</v>
      </c>
      <c r="B13" s="1521"/>
      <c r="C13" s="1521"/>
      <c r="D13" s="1521"/>
      <c r="E13" s="1521"/>
      <c r="F13" s="1521"/>
      <c r="G13" s="1521"/>
      <c r="H13" s="1522"/>
      <c r="I13" s="1523"/>
      <c r="J13" s="1524"/>
      <c r="K13" s="776"/>
      <c r="L13" s="776"/>
      <c r="M13" s="776"/>
      <c r="N13" s="891"/>
      <c r="O13" s="893"/>
      <c r="P13" s="891"/>
      <c r="Q13" s="892"/>
      <c r="R13" s="893"/>
      <c r="S13" s="1518"/>
      <c r="T13" s="1518"/>
      <c r="U13" s="1519"/>
      <c r="V13" s="111"/>
      <c r="W13" s="1520" t="s">
        <v>127</v>
      </c>
      <c r="X13" s="1521"/>
      <c r="Y13" s="1521"/>
      <c r="Z13" s="1521"/>
      <c r="AA13" s="1521"/>
      <c r="AB13" s="1521"/>
      <c r="AC13" s="1521"/>
      <c r="AD13" s="1522"/>
      <c r="AE13" s="1523"/>
      <c r="AF13" s="1524"/>
      <c r="AG13" s="776"/>
      <c r="AH13" s="776"/>
      <c r="AI13" s="776"/>
      <c r="AJ13" s="891"/>
      <c r="AK13" s="893"/>
      <c r="AL13" s="891"/>
      <c r="AM13" s="892"/>
      <c r="AN13" s="893"/>
      <c r="AO13" s="1518"/>
      <c r="AP13" s="1518"/>
      <c r="AQ13" s="1519"/>
      <c r="AR13" s="28"/>
      <c r="AS13" s="28"/>
      <c r="AT13" s="28"/>
      <c r="AU13" s="28"/>
      <c r="AV13" s="28"/>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row>
    <row r="14" spans="1:73" s="16" customFormat="1" ht="18.75" customHeight="1" x14ac:dyDescent="0.15">
      <c r="A14" s="1520" t="s">
        <v>940</v>
      </c>
      <c r="B14" s="1521"/>
      <c r="C14" s="1521"/>
      <c r="D14" s="1521"/>
      <c r="E14" s="1521"/>
      <c r="F14" s="1521"/>
      <c r="G14" s="1521"/>
      <c r="H14" s="1522"/>
      <c r="I14" s="1523"/>
      <c r="J14" s="1524"/>
      <c r="K14" s="776"/>
      <c r="L14" s="776"/>
      <c r="M14" s="776"/>
      <c r="N14" s="891"/>
      <c r="O14" s="893"/>
      <c r="P14" s="891"/>
      <c r="Q14" s="892"/>
      <c r="R14" s="893"/>
      <c r="S14" s="1518"/>
      <c r="T14" s="1518"/>
      <c r="U14" s="1519"/>
      <c r="V14" s="111"/>
      <c r="W14" s="1520" t="s">
        <v>941</v>
      </c>
      <c r="X14" s="1521"/>
      <c r="Y14" s="1521"/>
      <c r="Z14" s="1521"/>
      <c r="AA14" s="1521"/>
      <c r="AB14" s="1521"/>
      <c r="AC14" s="1521"/>
      <c r="AD14" s="1522"/>
      <c r="AE14" s="1523"/>
      <c r="AF14" s="1524"/>
      <c r="AG14" s="776"/>
      <c r="AH14" s="776"/>
      <c r="AI14" s="776"/>
      <c r="AJ14" s="891"/>
      <c r="AK14" s="893"/>
      <c r="AL14" s="891"/>
      <c r="AM14" s="892"/>
      <c r="AN14" s="893"/>
      <c r="AO14" s="1518"/>
      <c r="AP14" s="1518"/>
      <c r="AQ14" s="1519"/>
      <c r="AR14" s="28"/>
      <c r="AS14" s="28"/>
      <c r="AT14" s="28"/>
      <c r="AU14" s="28"/>
      <c r="AV14" s="28"/>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row>
    <row r="15" spans="1:73" s="16" customFormat="1" ht="18.75" customHeight="1" x14ac:dyDescent="0.15">
      <c r="A15" s="1520" t="s">
        <v>942</v>
      </c>
      <c r="B15" s="1521"/>
      <c r="C15" s="1521"/>
      <c r="D15" s="1521"/>
      <c r="E15" s="1521"/>
      <c r="F15" s="1521"/>
      <c r="G15" s="1521"/>
      <c r="H15" s="1522"/>
      <c r="I15" s="1523"/>
      <c r="J15" s="1524"/>
      <c r="K15" s="776"/>
      <c r="L15" s="776"/>
      <c r="M15" s="776"/>
      <c r="N15" s="891"/>
      <c r="O15" s="893"/>
      <c r="P15" s="891"/>
      <c r="Q15" s="892"/>
      <c r="R15" s="893"/>
      <c r="S15" s="1518"/>
      <c r="T15" s="1518"/>
      <c r="U15" s="1519"/>
      <c r="V15" s="111"/>
      <c r="W15" s="1520" t="s">
        <v>943</v>
      </c>
      <c r="X15" s="1521"/>
      <c r="Y15" s="1521"/>
      <c r="Z15" s="1521"/>
      <c r="AA15" s="1521"/>
      <c r="AB15" s="1521"/>
      <c r="AC15" s="1521"/>
      <c r="AD15" s="1522"/>
      <c r="AE15" s="1523"/>
      <c r="AF15" s="1524"/>
      <c r="AG15" s="776"/>
      <c r="AH15" s="776"/>
      <c r="AI15" s="776"/>
      <c r="AJ15" s="891"/>
      <c r="AK15" s="893"/>
      <c r="AL15" s="891"/>
      <c r="AM15" s="892"/>
      <c r="AN15" s="893"/>
      <c r="AO15" s="1518"/>
      <c r="AP15" s="1518"/>
      <c r="AQ15" s="1519"/>
      <c r="AR15" s="28"/>
      <c r="AS15" s="28"/>
      <c r="AT15" s="28"/>
      <c r="AU15" s="28"/>
      <c r="AV15" s="28"/>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row>
    <row r="16" spans="1:73" s="16" customFormat="1" ht="18.75" customHeight="1" x14ac:dyDescent="0.15">
      <c r="A16" s="1525" t="s">
        <v>944</v>
      </c>
      <c r="B16" s="1526"/>
      <c r="C16" s="1526"/>
      <c r="D16" s="1526"/>
      <c r="E16" s="1526"/>
      <c r="F16" s="1526"/>
      <c r="G16" s="1526"/>
      <c r="H16" s="1527"/>
      <c r="I16" s="1523"/>
      <c r="J16" s="1524"/>
      <c r="K16" s="776"/>
      <c r="L16" s="776"/>
      <c r="M16" s="776"/>
      <c r="N16" s="891"/>
      <c r="O16" s="893"/>
      <c r="P16" s="891"/>
      <c r="Q16" s="892"/>
      <c r="R16" s="893"/>
      <c r="S16" s="1518"/>
      <c r="T16" s="1518"/>
      <c r="U16" s="1519"/>
      <c r="V16" s="111"/>
      <c r="W16" s="1525" t="s">
        <v>945</v>
      </c>
      <c r="X16" s="1526"/>
      <c r="Y16" s="1526"/>
      <c r="Z16" s="1526"/>
      <c r="AA16" s="1526"/>
      <c r="AB16" s="1526"/>
      <c r="AC16" s="1526"/>
      <c r="AD16" s="1527"/>
      <c r="AE16" s="1523"/>
      <c r="AF16" s="1524"/>
      <c r="AG16" s="776"/>
      <c r="AH16" s="776"/>
      <c r="AI16" s="776"/>
      <c r="AJ16" s="891"/>
      <c r="AK16" s="893"/>
      <c r="AL16" s="891"/>
      <c r="AM16" s="892"/>
      <c r="AN16" s="893"/>
      <c r="AO16" s="1518"/>
      <c r="AP16" s="1518"/>
      <c r="AQ16" s="1519"/>
      <c r="AR16" s="28"/>
      <c r="AS16" s="28"/>
      <c r="AT16" s="28"/>
      <c r="AU16" s="28"/>
      <c r="AV16" s="28"/>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row>
    <row r="17" spans="1:73" s="16" customFormat="1" ht="18.75" customHeight="1" x14ac:dyDescent="0.15">
      <c r="A17" s="1520" t="s">
        <v>946</v>
      </c>
      <c r="B17" s="1521"/>
      <c r="C17" s="1521"/>
      <c r="D17" s="1521"/>
      <c r="E17" s="1521"/>
      <c r="F17" s="1521"/>
      <c r="G17" s="1521"/>
      <c r="H17" s="1522"/>
      <c r="I17" s="1523"/>
      <c r="J17" s="1524"/>
      <c r="K17" s="776"/>
      <c r="L17" s="776"/>
      <c r="M17" s="776"/>
      <c r="N17" s="891"/>
      <c r="O17" s="893"/>
      <c r="P17" s="891"/>
      <c r="Q17" s="892"/>
      <c r="R17" s="893"/>
      <c r="S17" s="1518"/>
      <c r="T17" s="1518"/>
      <c r="U17" s="1519"/>
      <c r="V17" s="111"/>
      <c r="W17" s="1520" t="s">
        <v>947</v>
      </c>
      <c r="X17" s="1521"/>
      <c r="Y17" s="1521"/>
      <c r="Z17" s="1521"/>
      <c r="AA17" s="1521"/>
      <c r="AB17" s="1521"/>
      <c r="AC17" s="1521"/>
      <c r="AD17" s="1522"/>
      <c r="AE17" s="1523"/>
      <c r="AF17" s="1524"/>
      <c r="AG17" s="776"/>
      <c r="AH17" s="776"/>
      <c r="AI17" s="776"/>
      <c r="AJ17" s="891"/>
      <c r="AK17" s="893"/>
      <c r="AL17" s="891"/>
      <c r="AM17" s="892"/>
      <c r="AN17" s="893"/>
      <c r="AO17" s="1518"/>
      <c r="AP17" s="1518"/>
      <c r="AQ17" s="1519"/>
      <c r="AR17" s="28"/>
      <c r="AS17" s="28"/>
      <c r="AT17" s="28"/>
      <c r="AU17" s="28"/>
      <c r="AV17" s="28"/>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row>
    <row r="18" spans="1:73" s="16" customFormat="1" ht="18.75" customHeight="1" x14ac:dyDescent="0.15">
      <c r="A18" s="1525" t="s">
        <v>385</v>
      </c>
      <c r="B18" s="1526"/>
      <c r="C18" s="1526"/>
      <c r="D18" s="1526"/>
      <c r="E18" s="1526"/>
      <c r="F18" s="1526"/>
      <c r="G18" s="1526"/>
      <c r="H18" s="1527"/>
      <c r="I18" s="1523"/>
      <c r="J18" s="1524"/>
      <c r="K18" s="776"/>
      <c r="L18" s="776"/>
      <c r="M18" s="776"/>
      <c r="N18" s="891"/>
      <c r="O18" s="893"/>
      <c r="P18" s="891"/>
      <c r="Q18" s="892"/>
      <c r="R18" s="893"/>
      <c r="S18" s="1518"/>
      <c r="T18" s="1518"/>
      <c r="U18" s="1519"/>
      <c r="V18" s="111"/>
      <c r="W18" s="1525" t="s">
        <v>128</v>
      </c>
      <c r="X18" s="1526"/>
      <c r="Y18" s="1526"/>
      <c r="Z18" s="1526"/>
      <c r="AA18" s="1526"/>
      <c r="AB18" s="1526"/>
      <c r="AC18" s="1526"/>
      <c r="AD18" s="1527"/>
      <c r="AE18" s="1523"/>
      <c r="AF18" s="1524"/>
      <c r="AG18" s="776"/>
      <c r="AH18" s="776"/>
      <c r="AI18" s="776"/>
      <c r="AJ18" s="891"/>
      <c r="AK18" s="893"/>
      <c r="AL18" s="891"/>
      <c r="AM18" s="892"/>
      <c r="AN18" s="893"/>
      <c r="AO18" s="1518"/>
      <c r="AP18" s="1518"/>
      <c r="AQ18" s="1519"/>
      <c r="AR18" s="28"/>
      <c r="AS18" s="28"/>
      <c r="AT18" s="28"/>
      <c r="AU18" s="28"/>
      <c r="AV18" s="28"/>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row>
    <row r="19" spans="1:73" s="16" customFormat="1" ht="18.75" customHeight="1" thickBot="1" x14ac:dyDescent="0.2">
      <c r="A19" s="1528" t="s">
        <v>386</v>
      </c>
      <c r="B19" s="1529"/>
      <c r="C19" s="1529"/>
      <c r="D19" s="1529"/>
      <c r="E19" s="1529"/>
      <c r="F19" s="1529"/>
      <c r="G19" s="1529"/>
      <c r="H19" s="1530"/>
      <c r="I19" s="1531"/>
      <c r="J19" s="1532"/>
      <c r="K19" s="777"/>
      <c r="L19" s="777"/>
      <c r="M19" s="777"/>
      <c r="N19" s="1533"/>
      <c r="O19" s="1534"/>
      <c r="P19" s="1533"/>
      <c r="Q19" s="1535"/>
      <c r="R19" s="1534"/>
      <c r="S19" s="1536"/>
      <c r="T19" s="1536"/>
      <c r="U19" s="1537"/>
      <c r="V19" s="111"/>
      <c r="W19" s="1528" t="s">
        <v>129</v>
      </c>
      <c r="X19" s="1529"/>
      <c r="Y19" s="1529"/>
      <c r="Z19" s="1529"/>
      <c r="AA19" s="1529"/>
      <c r="AB19" s="1529"/>
      <c r="AC19" s="1529"/>
      <c r="AD19" s="1530"/>
      <c r="AE19" s="1531"/>
      <c r="AF19" s="1532"/>
      <c r="AG19" s="777"/>
      <c r="AH19" s="777"/>
      <c r="AI19" s="777"/>
      <c r="AJ19" s="1533"/>
      <c r="AK19" s="1534"/>
      <c r="AL19" s="1533"/>
      <c r="AM19" s="1535"/>
      <c r="AN19" s="1534"/>
      <c r="AO19" s="1536"/>
      <c r="AP19" s="1536"/>
      <c r="AQ19" s="1537"/>
      <c r="AR19" s="28"/>
      <c r="AS19" s="28"/>
      <c r="AT19" s="28"/>
      <c r="AU19" s="28"/>
      <c r="AV19" s="28"/>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row>
    <row r="20" spans="1:73" s="16" customFormat="1" ht="18.75" customHeight="1" x14ac:dyDescent="0.15">
      <c r="A20" s="127"/>
      <c r="B20" s="28"/>
      <c r="C20" s="28"/>
      <c r="D20" s="28"/>
      <c r="E20" s="28"/>
      <c r="F20" s="28"/>
      <c r="G20" s="28"/>
      <c r="H20" s="28"/>
      <c r="I20" s="28"/>
      <c r="J20" s="28"/>
      <c r="K20" s="28"/>
      <c r="L20" s="28"/>
      <c r="M20" s="28"/>
      <c r="N20" s="127"/>
      <c r="O20" s="127"/>
      <c r="P20" s="127"/>
      <c r="Q20" s="127"/>
      <c r="R20" s="127"/>
      <c r="S20" s="127"/>
      <c r="T20" s="127"/>
      <c r="U20" s="127"/>
      <c r="V20" s="111"/>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row>
    <row r="21" spans="1:73" s="16" customFormat="1" ht="18.75" customHeight="1" thickBot="1" x14ac:dyDescent="0.2">
      <c r="A21" s="101" t="s">
        <v>130</v>
      </c>
      <c r="B21" s="28"/>
      <c r="C21" s="28"/>
      <c r="D21" s="28"/>
      <c r="E21" s="28"/>
      <c r="F21" s="28"/>
      <c r="G21" s="28"/>
      <c r="H21" s="28"/>
      <c r="I21" s="28"/>
      <c r="J21" s="28"/>
      <c r="K21" s="28"/>
      <c r="L21" s="28"/>
      <c r="M21" s="28"/>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28"/>
      <c r="AS21" s="28"/>
      <c r="AT21" s="28"/>
      <c r="AU21" s="28"/>
      <c r="AV21" s="28"/>
      <c r="AW21" s="277"/>
      <c r="AX21" s="277"/>
      <c r="AY21" s="277"/>
      <c r="AZ21" s="277"/>
      <c r="BA21" s="277"/>
      <c r="BB21" s="277"/>
      <c r="BC21" s="277"/>
      <c r="BD21" s="277"/>
      <c r="BE21" s="277"/>
      <c r="BF21" s="277"/>
      <c r="BG21" s="277"/>
      <c r="BH21" s="277"/>
      <c r="BI21" s="277"/>
      <c r="BJ21" s="277"/>
      <c r="BK21" s="277"/>
      <c r="BL21" s="277"/>
      <c r="BM21" s="277"/>
      <c r="BN21" s="277"/>
      <c r="BO21" s="277"/>
      <c r="BP21" s="277"/>
      <c r="BQ21" s="277"/>
      <c r="BR21" s="277"/>
      <c r="BS21" s="277"/>
      <c r="BT21" s="277"/>
      <c r="BU21" s="277"/>
    </row>
    <row r="22" spans="1:73" s="16" customFormat="1" ht="18.75" customHeight="1" x14ac:dyDescent="0.15">
      <c r="A22" s="1483" t="s">
        <v>121</v>
      </c>
      <c r="B22" s="1484"/>
      <c r="C22" s="1484"/>
      <c r="D22" s="1484"/>
      <c r="E22" s="1484"/>
      <c r="F22" s="1484"/>
      <c r="G22" s="1484"/>
      <c r="H22" s="1485"/>
      <c r="I22" s="1489" t="s">
        <v>122</v>
      </c>
      <c r="J22" s="1490"/>
      <c r="K22" s="1493" t="s">
        <v>123</v>
      </c>
      <c r="L22" s="1494"/>
      <c r="M22" s="1495"/>
      <c r="N22" s="1499" t="s">
        <v>540</v>
      </c>
      <c r="O22" s="1500"/>
      <c r="P22" s="1503" t="s">
        <v>124</v>
      </c>
      <c r="Q22" s="1504"/>
      <c r="R22" s="1505"/>
      <c r="S22" s="1509" t="s">
        <v>125</v>
      </c>
      <c r="T22" s="1504"/>
      <c r="U22" s="1510"/>
      <c r="V22" s="111"/>
      <c r="W22" s="127"/>
      <c r="X22" s="127"/>
      <c r="Y22" s="127"/>
      <c r="Z22" s="127"/>
      <c r="AA22" s="127"/>
      <c r="AB22" s="127"/>
      <c r="AC22" s="127"/>
      <c r="AD22" s="127"/>
      <c r="AE22" s="278"/>
      <c r="AF22" s="278"/>
      <c r="AG22" s="111"/>
      <c r="AH22" s="111"/>
      <c r="AI22" s="111"/>
      <c r="AJ22" s="127"/>
      <c r="AK22" s="111"/>
      <c r="AL22" s="127"/>
      <c r="AM22" s="127"/>
      <c r="AN22" s="127"/>
      <c r="AO22" s="127"/>
      <c r="AP22" s="127"/>
      <c r="AQ22" s="127"/>
      <c r="AR22" s="28"/>
      <c r="AS22" s="28"/>
      <c r="AT22" s="28"/>
      <c r="AU22" s="28"/>
      <c r="AV22" s="28"/>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row>
    <row r="23" spans="1:73" s="16" customFormat="1" ht="18.75" customHeight="1" x14ac:dyDescent="0.15">
      <c r="A23" s="1486"/>
      <c r="B23" s="1487"/>
      <c r="C23" s="1487"/>
      <c r="D23" s="1487"/>
      <c r="E23" s="1487"/>
      <c r="F23" s="1487"/>
      <c r="G23" s="1487"/>
      <c r="H23" s="1488"/>
      <c r="I23" s="1491"/>
      <c r="J23" s="1492"/>
      <c r="K23" s="1496"/>
      <c r="L23" s="1497"/>
      <c r="M23" s="1498"/>
      <c r="N23" s="1501"/>
      <c r="O23" s="1502"/>
      <c r="P23" s="1506"/>
      <c r="Q23" s="1507"/>
      <c r="R23" s="1508"/>
      <c r="S23" s="1511"/>
      <c r="T23" s="1507"/>
      <c r="U23" s="1512"/>
      <c r="V23" s="111"/>
      <c r="W23" s="127"/>
      <c r="X23" s="127"/>
      <c r="Y23" s="127"/>
      <c r="Z23" s="127"/>
      <c r="AA23" s="127"/>
      <c r="AB23" s="127"/>
      <c r="AC23" s="127"/>
      <c r="AD23" s="127"/>
      <c r="AE23" s="278"/>
      <c r="AF23" s="278"/>
      <c r="AG23" s="111"/>
      <c r="AH23" s="111"/>
      <c r="AI23" s="111"/>
      <c r="AJ23" s="111"/>
      <c r="AK23" s="111"/>
      <c r="AL23" s="127"/>
      <c r="AM23" s="127"/>
      <c r="AN23" s="127"/>
      <c r="AO23" s="127"/>
      <c r="AP23" s="127"/>
      <c r="AQ23" s="127"/>
      <c r="AR23" s="28"/>
      <c r="AS23" s="28"/>
      <c r="AT23" s="28"/>
      <c r="AU23" s="28"/>
      <c r="AV23" s="28"/>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row>
    <row r="24" spans="1:73" s="16" customFormat="1" ht="18.75" customHeight="1" x14ac:dyDescent="0.15">
      <c r="A24" s="1513" t="s">
        <v>938</v>
      </c>
      <c r="B24" s="1514"/>
      <c r="C24" s="1514"/>
      <c r="D24" s="1514"/>
      <c r="E24" s="1514"/>
      <c r="F24" s="1514"/>
      <c r="G24" s="1514"/>
      <c r="H24" s="1515"/>
      <c r="I24" s="1516"/>
      <c r="J24" s="1517"/>
      <c r="K24" s="776"/>
      <c r="L24" s="776"/>
      <c r="M24" s="776"/>
      <c r="N24" s="891"/>
      <c r="O24" s="893"/>
      <c r="P24" s="891"/>
      <c r="Q24" s="892"/>
      <c r="R24" s="893"/>
      <c r="S24" s="1518"/>
      <c r="T24" s="1518"/>
      <c r="U24" s="1519"/>
      <c r="V24" s="111"/>
      <c r="W24" s="279"/>
      <c r="X24" s="279"/>
      <c r="Y24" s="279"/>
      <c r="Z24" s="279"/>
      <c r="AA24" s="279"/>
      <c r="AB24" s="279"/>
      <c r="AC24" s="279"/>
      <c r="AD24" s="279"/>
      <c r="AE24" s="280"/>
      <c r="AF24" s="280"/>
      <c r="AG24" s="111"/>
      <c r="AH24" s="111"/>
      <c r="AI24" s="111"/>
      <c r="AJ24" s="127"/>
      <c r="AK24" s="127"/>
      <c r="AL24" s="127"/>
      <c r="AM24" s="127"/>
      <c r="AN24" s="127"/>
      <c r="AO24" s="280"/>
      <c r="AP24" s="280"/>
      <c r="AQ24" s="280"/>
      <c r="AR24" s="28"/>
      <c r="AS24" s="28"/>
      <c r="AT24" s="28"/>
      <c r="AU24" s="28"/>
      <c r="AV24" s="28"/>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row>
    <row r="25" spans="1:73" s="16" customFormat="1" ht="18.75" customHeight="1" x14ac:dyDescent="0.15">
      <c r="A25" s="1520" t="s">
        <v>126</v>
      </c>
      <c r="B25" s="1521"/>
      <c r="C25" s="1521"/>
      <c r="D25" s="1521"/>
      <c r="E25" s="1521"/>
      <c r="F25" s="1521"/>
      <c r="G25" s="1521"/>
      <c r="H25" s="1522"/>
      <c r="I25" s="1523"/>
      <c r="J25" s="1524"/>
      <c r="K25" s="776"/>
      <c r="L25" s="776"/>
      <c r="M25" s="776"/>
      <c r="N25" s="891"/>
      <c r="O25" s="893"/>
      <c r="P25" s="891"/>
      <c r="Q25" s="892"/>
      <c r="R25" s="893"/>
      <c r="S25" s="1518"/>
      <c r="T25" s="1518"/>
      <c r="U25" s="1519"/>
      <c r="V25" s="111"/>
      <c r="W25" s="279"/>
      <c r="X25" s="279"/>
      <c r="Y25" s="279"/>
      <c r="Z25" s="279"/>
      <c r="AA25" s="279"/>
      <c r="AB25" s="279"/>
      <c r="AC25" s="279"/>
      <c r="AD25" s="279"/>
      <c r="AE25" s="280"/>
      <c r="AF25" s="280"/>
      <c r="AG25" s="111"/>
      <c r="AH25" s="111"/>
      <c r="AI25" s="111"/>
      <c r="AJ25" s="127"/>
      <c r="AK25" s="127"/>
      <c r="AL25" s="127"/>
      <c r="AM25" s="127"/>
      <c r="AN25" s="127"/>
      <c r="AO25" s="280"/>
      <c r="AP25" s="280"/>
      <c r="AQ25" s="280"/>
      <c r="AR25" s="28"/>
      <c r="AS25" s="28"/>
      <c r="AT25" s="28"/>
      <c r="AU25" s="28"/>
      <c r="AV25" s="28"/>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row>
    <row r="26" spans="1:73" s="16" customFormat="1" ht="18.75" customHeight="1" x14ac:dyDescent="0.15">
      <c r="A26" s="1520" t="s">
        <v>380</v>
      </c>
      <c r="B26" s="1521"/>
      <c r="C26" s="1521"/>
      <c r="D26" s="1521"/>
      <c r="E26" s="1521"/>
      <c r="F26" s="1521"/>
      <c r="G26" s="1521"/>
      <c r="H26" s="1522"/>
      <c r="I26" s="1523"/>
      <c r="J26" s="1524"/>
      <c r="K26" s="776"/>
      <c r="L26" s="776"/>
      <c r="M26" s="776"/>
      <c r="N26" s="891"/>
      <c r="O26" s="893"/>
      <c r="P26" s="891"/>
      <c r="Q26" s="892"/>
      <c r="R26" s="893"/>
      <c r="S26" s="1518"/>
      <c r="T26" s="1518"/>
      <c r="U26" s="1519"/>
      <c r="V26" s="111"/>
      <c r="W26" s="279"/>
      <c r="X26" s="279"/>
      <c r="Y26" s="279"/>
      <c r="Z26" s="279"/>
      <c r="AA26" s="279"/>
      <c r="AB26" s="279"/>
      <c r="AC26" s="279"/>
      <c r="AD26" s="279"/>
      <c r="AE26" s="280"/>
      <c r="AF26" s="280"/>
      <c r="AG26" s="111"/>
      <c r="AH26" s="111"/>
      <c r="AI26" s="111"/>
      <c r="AJ26" s="127"/>
      <c r="AK26" s="127"/>
      <c r="AL26" s="127"/>
      <c r="AM26" s="127"/>
      <c r="AN26" s="127"/>
      <c r="AO26" s="280"/>
      <c r="AP26" s="280"/>
      <c r="AQ26" s="280"/>
      <c r="AR26" s="28"/>
      <c r="AS26" s="28"/>
      <c r="AT26" s="28"/>
      <c r="AU26" s="28"/>
      <c r="AV26" s="28"/>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row>
    <row r="27" spans="1:73" s="16" customFormat="1" ht="18.75" customHeight="1" x14ac:dyDescent="0.15">
      <c r="A27" s="1520" t="s">
        <v>381</v>
      </c>
      <c r="B27" s="1521"/>
      <c r="C27" s="1521"/>
      <c r="D27" s="1521"/>
      <c r="E27" s="1521"/>
      <c r="F27" s="1521"/>
      <c r="G27" s="1521"/>
      <c r="H27" s="1522"/>
      <c r="I27" s="1523"/>
      <c r="J27" s="1524"/>
      <c r="K27" s="776"/>
      <c r="L27" s="776"/>
      <c r="M27" s="776"/>
      <c r="N27" s="891"/>
      <c r="O27" s="893"/>
      <c r="P27" s="891"/>
      <c r="Q27" s="892"/>
      <c r="R27" s="893"/>
      <c r="S27" s="1518"/>
      <c r="T27" s="1518"/>
      <c r="U27" s="1519"/>
      <c r="V27" s="111"/>
      <c r="W27" s="279"/>
      <c r="X27" s="279"/>
      <c r="Y27" s="279"/>
      <c r="Z27" s="279"/>
      <c r="AA27" s="279"/>
      <c r="AB27" s="279"/>
      <c r="AC27" s="279"/>
      <c r="AD27" s="279"/>
      <c r="AE27" s="280"/>
      <c r="AF27" s="280"/>
      <c r="AG27" s="111"/>
      <c r="AH27" s="111"/>
      <c r="AI27" s="111"/>
      <c r="AJ27" s="127"/>
      <c r="AK27" s="127"/>
      <c r="AL27" s="127"/>
      <c r="AM27" s="127"/>
      <c r="AN27" s="127"/>
      <c r="AO27" s="280"/>
      <c r="AP27" s="280"/>
      <c r="AQ27" s="280"/>
      <c r="AR27" s="28"/>
      <c r="AS27" s="28"/>
      <c r="AT27" s="28"/>
      <c r="AU27" s="28"/>
      <c r="AV27" s="28"/>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row>
    <row r="28" spans="1:73" s="16" customFormat="1" ht="18.75" customHeight="1" x14ac:dyDescent="0.15">
      <c r="A28" s="1520" t="s">
        <v>382</v>
      </c>
      <c r="B28" s="1521"/>
      <c r="C28" s="1521"/>
      <c r="D28" s="1521"/>
      <c r="E28" s="1521"/>
      <c r="F28" s="1521"/>
      <c r="G28" s="1521"/>
      <c r="H28" s="1522"/>
      <c r="I28" s="1523"/>
      <c r="J28" s="1524"/>
      <c r="K28" s="776"/>
      <c r="L28" s="776"/>
      <c r="M28" s="776"/>
      <c r="N28" s="891"/>
      <c r="O28" s="893"/>
      <c r="P28" s="891"/>
      <c r="Q28" s="892"/>
      <c r="R28" s="893"/>
      <c r="S28" s="1518"/>
      <c r="T28" s="1518"/>
      <c r="U28" s="1519"/>
      <c r="V28" s="111"/>
      <c r="W28" s="279"/>
      <c r="X28" s="279"/>
      <c r="Y28" s="279"/>
      <c r="Z28" s="279"/>
      <c r="AA28" s="279"/>
      <c r="AB28" s="279"/>
      <c r="AC28" s="279"/>
      <c r="AD28" s="279"/>
      <c r="AE28" s="280"/>
      <c r="AF28" s="280"/>
      <c r="AG28" s="111"/>
      <c r="AH28" s="111"/>
      <c r="AI28" s="111"/>
      <c r="AJ28" s="127"/>
      <c r="AK28" s="127"/>
      <c r="AL28" s="127"/>
      <c r="AM28" s="127"/>
      <c r="AN28" s="127"/>
      <c r="AO28" s="280"/>
      <c r="AP28" s="280"/>
      <c r="AQ28" s="280"/>
      <c r="AR28" s="28"/>
      <c r="AS28" s="28"/>
      <c r="AT28" s="28"/>
      <c r="AU28" s="28"/>
      <c r="AV28" s="28"/>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row>
    <row r="29" spans="1:73" s="16" customFormat="1" ht="18.75" customHeight="1" x14ac:dyDescent="0.15">
      <c r="A29" s="1520" t="s">
        <v>383</v>
      </c>
      <c r="B29" s="1521"/>
      <c r="C29" s="1521"/>
      <c r="D29" s="1521"/>
      <c r="E29" s="1521"/>
      <c r="F29" s="1521"/>
      <c r="G29" s="1521"/>
      <c r="H29" s="1522"/>
      <c r="I29" s="1523"/>
      <c r="J29" s="1524"/>
      <c r="K29" s="776"/>
      <c r="L29" s="776"/>
      <c r="M29" s="776"/>
      <c r="N29" s="891"/>
      <c r="O29" s="893"/>
      <c r="P29" s="891"/>
      <c r="Q29" s="892"/>
      <c r="R29" s="893"/>
      <c r="S29" s="1518"/>
      <c r="T29" s="1518"/>
      <c r="U29" s="1519"/>
      <c r="V29" s="111"/>
      <c r="W29" s="279"/>
      <c r="X29" s="279"/>
      <c r="Y29" s="279"/>
      <c r="Z29" s="279"/>
      <c r="AA29" s="279"/>
      <c r="AB29" s="279"/>
      <c r="AC29" s="281"/>
      <c r="AD29" s="279"/>
      <c r="AE29" s="280"/>
      <c r="AF29" s="280"/>
      <c r="AG29" s="111"/>
      <c r="AH29" s="111"/>
      <c r="AI29" s="111"/>
      <c r="AJ29" s="127"/>
      <c r="AK29" s="127"/>
      <c r="AL29" s="127"/>
      <c r="AM29" s="127"/>
      <c r="AN29" s="127"/>
      <c r="AO29" s="280"/>
      <c r="AP29" s="280"/>
      <c r="AQ29" s="280"/>
      <c r="AR29" s="28"/>
      <c r="AS29" s="28"/>
      <c r="AT29" s="28"/>
      <c r="AU29" s="28"/>
      <c r="AV29" s="28"/>
      <c r="AW29" s="277"/>
      <c r="AX29" s="277"/>
      <c r="AY29" s="277"/>
      <c r="AZ29" s="277"/>
      <c r="BA29" s="277"/>
      <c r="BB29" s="277"/>
      <c r="BC29" s="277"/>
      <c r="BD29" s="277"/>
      <c r="BE29" s="277"/>
      <c r="BF29" s="277"/>
      <c r="BG29" s="277"/>
      <c r="BH29" s="277"/>
      <c r="BI29" s="277"/>
      <c r="BJ29" s="277"/>
      <c r="BK29" s="277"/>
      <c r="BL29" s="277"/>
      <c r="BM29" s="277"/>
      <c r="BN29" s="277"/>
      <c r="BO29" s="277"/>
      <c r="BP29" s="277"/>
      <c r="BQ29" s="277"/>
      <c r="BR29" s="277"/>
      <c r="BS29" s="277"/>
      <c r="BT29" s="277"/>
      <c r="BU29" s="277"/>
    </row>
    <row r="30" spans="1:73" s="16" customFormat="1" ht="18.75" customHeight="1" x14ac:dyDescent="0.15">
      <c r="A30" s="1520" t="s">
        <v>939</v>
      </c>
      <c r="B30" s="1521"/>
      <c r="C30" s="1521"/>
      <c r="D30" s="1521"/>
      <c r="E30" s="1521"/>
      <c r="F30" s="1521"/>
      <c r="G30" s="1521"/>
      <c r="H30" s="1522"/>
      <c r="I30" s="1523"/>
      <c r="J30" s="1524"/>
      <c r="K30" s="776"/>
      <c r="L30" s="776"/>
      <c r="M30" s="776"/>
      <c r="N30" s="891"/>
      <c r="O30" s="893"/>
      <c r="P30" s="891"/>
      <c r="Q30" s="892"/>
      <c r="R30" s="893"/>
      <c r="S30" s="1518"/>
      <c r="T30" s="1518"/>
      <c r="U30" s="1519"/>
      <c r="V30" s="111"/>
      <c r="W30" s="279"/>
      <c r="X30" s="279"/>
      <c r="Y30" s="279"/>
      <c r="Z30" s="279"/>
      <c r="AA30" s="279"/>
      <c r="AB30" s="279"/>
      <c r="AC30" s="279"/>
      <c r="AD30" s="279"/>
      <c r="AE30" s="280"/>
      <c r="AF30" s="280"/>
      <c r="AG30" s="111"/>
      <c r="AH30" s="111"/>
      <c r="AI30" s="111"/>
      <c r="AJ30" s="127"/>
      <c r="AK30" s="127"/>
      <c r="AL30" s="127"/>
      <c r="AM30" s="127"/>
      <c r="AN30" s="127"/>
      <c r="AO30" s="280"/>
      <c r="AP30" s="280"/>
      <c r="AQ30" s="280"/>
      <c r="AR30" s="28"/>
      <c r="AS30" s="28"/>
      <c r="AT30" s="28"/>
      <c r="AU30" s="28"/>
      <c r="AV30" s="28"/>
      <c r="AW30" s="277"/>
      <c r="AX30" s="277"/>
      <c r="AY30" s="277"/>
      <c r="AZ30" s="277"/>
      <c r="BA30" s="277"/>
      <c r="BB30" s="277"/>
      <c r="BC30" s="277"/>
      <c r="BD30" s="277"/>
      <c r="BE30" s="277"/>
      <c r="BF30" s="277"/>
      <c r="BG30" s="277"/>
      <c r="BH30" s="277"/>
      <c r="BI30" s="277"/>
      <c r="BJ30" s="277"/>
      <c r="BK30" s="277"/>
      <c r="BL30" s="277"/>
      <c r="BM30" s="277"/>
      <c r="BN30" s="277"/>
      <c r="BO30" s="277"/>
      <c r="BP30" s="277"/>
      <c r="BQ30" s="277"/>
      <c r="BR30" s="277"/>
      <c r="BS30" s="277"/>
      <c r="BT30" s="277"/>
      <c r="BU30" s="277"/>
    </row>
    <row r="31" spans="1:73" s="16" customFormat="1" ht="18.75" customHeight="1" x14ac:dyDescent="0.15">
      <c r="A31" s="1520" t="s">
        <v>384</v>
      </c>
      <c r="B31" s="1521"/>
      <c r="C31" s="1521"/>
      <c r="D31" s="1521"/>
      <c r="E31" s="1521"/>
      <c r="F31" s="1521"/>
      <c r="G31" s="1521"/>
      <c r="H31" s="1522"/>
      <c r="I31" s="1523"/>
      <c r="J31" s="1524"/>
      <c r="K31" s="776"/>
      <c r="L31" s="776"/>
      <c r="M31" s="776"/>
      <c r="N31" s="891"/>
      <c r="O31" s="893"/>
      <c r="P31" s="891"/>
      <c r="Q31" s="892"/>
      <c r="R31" s="893"/>
      <c r="S31" s="1518"/>
      <c r="T31" s="1518"/>
      <c r="U31" s="1519"/>
      <c r="V31" s="111"/>
      <c r="W31" s="279"/>
      <c r="X31" s="279"/>
      <c r="Y31" s="279"/>
      <c r="Z31" s="279"/>
      <c r="AA31" s="279"/>
      <c r="AB31" s="279"/>
      <c r="AC31" s="279"/>
      <c r="AD31" s="279"/>
      <c r="AE31" s="280"/>
      <c r="AF31" s="280"/>
      <c r="AG31" s="111"/>
      <c r="AH31" s="111"/>
      <c r="AI31" s="111"/>
      <c r="AJ31" s="127"/>
      <c r="AK31" s="127"/>
      <c r="AL31" s="127"/>
      <c r="AM31" s="127"/>
      <c r="AN31" s="127"/>
      <c r="AO31" s="280"/>
      <c r="AP31" s="280"/>
      <c r="AQ31" s="280"/>
      <c r="AR31" s="28"/>
      <c r="AS31" s="28"/>
      <c r="AT31" s="28"/>
      <c r="AU31" s="28"/>
      <c r="AV31" s="28"/>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row>
    <row r="32" spans="1:73" s="16" customFormat="1" ht="18.75" customHeight="1" x14ac:dyDescent="0.15">
      <c r="A32" s="1520" t="s">
        <v>940</v>
      </c>
      <c r="B32" s="1521"/>
      <c r="C32" s="1521"/>
      <c r="D32" s="1521"/>
      <c r="E32" s="1521"/>
      <c r="F32" s="1521"/>
      <c r="G32" s="1521"/>
      <c r="H32" s="1522"/>
      <c r="I32" s="1523"/>
      <c r="J32" s="1524"/>
      <c r="K32" s="776"/>
      <c r="L32" s="776"/>
      <c r="M32" s="776"/>
      <c r="N32" s="891"/>
      <c r="O32" s="893"/>
      <c r="P32" s="891"/>
      <c r="Q32" s="892"/>
      <c r="R32" s="893"/>
      <c r="S32" s="1518"/>
      <c r="T32" s="1518"/>
      <c r="U32" s="1519"/>
      <c r="V32" s="111"/>
      <c r="W32" s="279"/>
      <c r="X32" s="279"/>
      <c r="Y32" s="279"/>
      <c r="Z32" s="279"/>
      <c r="AA32" s="279"/>
      <c r="AB32" s="279"/>
      <c r="AC32" s="279"/>
      <c r="AD32" s="279"/>
      <c r="AE32" s="280"/>
      <c r="AF32" s="280"/>
      <c r="AG32" s="111"/>
      <c r="AH32" s="111"/>
      <c r="AI32" s="111"/>
      <c r="AJ32" s="127"/>
      <c r="AK32" s="127"/>
      <c r="AL32" s="127"/>
      <c r="AM32" s="127"/>
      <c r="AN32" s="127"/>
      <c r="AO32" s="280"/>
      <c r="AP32" s="280"/>
      <c r="AQ32" s="280"/>
      <c r="AR32" s="28"/>
      <c r="AS32" s="28"/>
      <c r="AT32" s="28"/>
      <c r="AU32" s="28"/>
      <c r="AV32" s="28"/>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row>
    <row r="33" spans="1:73" s="16" customFormat="1" ht="18.75" customHeight="1" x14ac:dyDescent="0.15">
      <c r="A33" s="1520" t="s">
        <v>942</v>
      </c>
      <c r="B33" s="1521"/>
      <c r="C33" s="1521"/>
      <c r="D33" s="1521"/>
      <c r="E33" s="1521"/>
      <c r="F33" s="1521"/>
      <c r="G33" s="1521"/>
      <c r="H33" s="1522"/>
      <c r="I33" s="1523"/>
      <c r="J33" s="1524"/>
      <c r="K33" s="776"/>
      <c r="L33" s="776"/>
      <c r="M33" s="776"/>
      <c r="N33" s="891"/>
      <c r="O33" s="893"/>
      <c r="P33" s="891"/>
      <c r="Q33" s="892"/>
      <c r="R33" s="893"/>
      <c r="S33" s="1518"/>
      <c r="T33" s="1518"/>
      <c r="U33" s="1519"/>
      <c r="V33" s="111"/>
      <c r="W33" s="279"/>
      <c r="X33" s="279"/>
      <c r="Y33" s="279"/>
      <c r="Z33" s="279"/>
      <c r="AA33" s="279"/>
      <c r="AB33" s="279"/>
      <c r="AC33" s="279"/>
      <c r="AD33" s="279"/>
      <c r="AE33" s="280"/>
      <c r="AF33" s="280"/>
      <c r="AG33" s="111"/>
      <c r="AH33" s="111"/>
      <c r="AI33" s="111"/>
      <c r="AJ33" s="127"/>
      <c r="AK33" s="127"/>
      <c r="AL33" s="127"/>
      <c r="AM33" s="127"/>
      <c r="AN33" s="127"/>
      <c r="AO33" s="280"/>
      <c r="AP33" s="280"/>
      <c r="AQ33" s="280"/>
      <c r="AR33" s="28"/>
      <c r="AS33" s="28"/>
      <c r="AT33" s="28"/>
      <c r="AU33" s="28"/>
      <c r="AV33" s="28"/>
      <c r="AW33" s="277"/>
      <c r="AX33" s="277"/>
      <c r="AY33" s="277"/>
      <c r="AZ33" s="277"/>
      <c r="BA33" s="277"/>
      <c r="BB33" s="277"/>
      <c r="BC33" s="277"/>
      <c r="BD33" s="277"/>
      <c r="BE33" s="277"/>
      <c r="BF33" s="277"/>
      <c r="BG33" s="277"/>
      <c r="BH33" s="277"/>
      <c r="BI33" s="277"/>
      <c r="BJ33" s="277"/>
      <c r="BK33" s="277"/>
      <c r="BL33" s="277"/>
      <c r="BM33" s="277"/>
      <c r="BN33" s="277"/>
      <c r="BO33" s="277"/>
      <c r="BP33" s="277"/>
      <c r="BQ33" s="277"/>
      <c r="BR33" s="277"/>
      <c r="BS33" s="277"/>
      <c r="BT33" s="277"/>
      <c r="BU33" s="277"/>
    </row>
    <row r="34" spans="1:73" s="16" customFormat="1" ht="18.75" customHeight="1" x14ac:dyDescent="0.15">
      <c r="A34" s="1525" t="s">
        <v>944</v>
      </c>
      <c r="B34" s="1526"/>
      <c r="C34" s="1526"/>
      <c r="D34" s="1526"/>
      <c r="E34" s="1526"/>
      <c r="F34" s="1526"/>
      <c r="G34" s="1526"/>
      <c r="H34" s="1527"/>
      <c r="I34" s="1523"/>
      <c r="J34" s="1524"/>
      <c r="K34" s="776"/>
      <c r="L34" s="776"/>
      <c r="M34" s="776"/>
      <c r="N34" s="891"/>
      <c r="O34" s="893"/>
      <c r="P34" s="891"/>
      <c r="Q34" s="892"/>
      <c r="R34" s="893"/>
      <c r="S34" s="1518"/>
      <c r="T34" s="1518"/>
      <c r="U34" s="1519"/>
      <c r="V34" s="111"/>
      <c r="W34" s="279"/>
      <c r="X34" s="279"/>
      <c r="Y34" s="279"/>
      <c r="Z34" s="279"/>
      <c r="AA34" s="279"/>
      <c r="AB34" s="279"/>
      <c r="AC34" s="279"/>
      <c r="AD34" s="279"/>
      <c r="AE34" s="280"/>
      <c r="AF34" s="280"/>
      <c r="AG34" s="111"/>
      <c r="AH34" s="111"/>
      <c r="AI34" s="111"/>
      <c r="AJ34" s="127"/>
      <c r="AK34" s="127"/>
      <c r="AL34" s="127"/>
      <c r="AM34" s="127"/>
      <c r="AN34" s="127"/>
      <c r="AO34" s="280"/>
      <c r="AP34" s="280"/>
      <c r="AQ34" s="280"/>
      <c r="AR34" s="28"/>
      <c r="AS34" s="28"/>
      <c r="AT34" s="28"/>
      <c r="AU34" s="28"/>
      <c r="AV34" s="28"/>
      <c r="AW34" s="277"/>
      <c r="AX34" s="277"/>
      <c r="AY34" s="277"/>
      <c r="AZ34" s="277"/>
      <c r="BA34" s="277"/>
      <c r="BB34" s="277"/>
      <c r="BC34" s="277"/>
      <c r="BD34" s="277"/>
      <c r="BE34" s="277"/>
      <c r="BF34" s="277"/>
      <c r="BG34" s="277"/>
      <c r="BH34" s="277"/>
      <c r="BI34" s="277"/>
      <c r="BJ34" s="277"/>
      <c r="BK34" s="277"/>
      <c r="BL34" s="277"/>
      <c r="BM34" s="277"/>
      <c r="BN34" s="277"/>
      <c r="BO34" s="277"/>
      <c r="BP34" s="277"/>
      <c r="BQ34" s="277"/>
      <c r="BR34" s="277"/>
      <c r="BS34" s="277"/>
      <c r="BT34" s="277"/>
      <c r="BU34" s="277"/>
    </row>
    <row r="35" spans="1:73" s="16" customFormat="1" ht="18.75" customHeight="1" x14ac:dyDescent="0.15">
      <c r="A35" s="1520" t="s">
        <v>946</v>
      </c>
      <c r="B35" s="1521"/>
      <c r="C35" s="1521"/>
      <c r="D35" s="1521"/>
      <c r="E35" s="1521"/>
      <c r="F35" s="1521"/>
      <c r="G35" s="1521"/>
      <c r="H35" s="1522"/>
      <c r="I35" s="1523"/>
      <c r="J35" s="1524"/>
      <c r="K35" s="776"/>
      <c r="L35" s="776"/>
      <c r="M35" s="776"/>
      <c r="N35" s="891"/>
      <c r="O35" s="893"/>
      <c r="P35" s="891"/>
      <c r="Q35" s="892"/>
      <c r="R35" s="893"/>
      <c r="S35" s="1518"/>
      <c r="T35" s="1518"/>
      <c r="U35" s="1519"/>
      <c r="V35" s="111"/>
      <c r="W35" s="279"/>
      <c r="X35" s="279"/>
      <c r="Y35" s="279"/>
      <c r="Z35" s="279"/>
      <c r="AA35" s="279"/>
      <c r="AB35" s="279"/>
      <c r="AC35" s="279"/>
      <c r="AD35" s="279"/>
      <c r="AE35" s="280"/>
      <c r="AF35" s="280"/>
      <c r="AG35" s="111"/>
      <c r="AH35" s="111"/>
      <c r="AI35" s="111"/>
      <c r="AJ35" s="127"/>
      <c r="AK35" s="127"/>
      <c r="AL35" s="127"/>
      <c r="AM35" s="127"/>
      <c r="AN35" s="127"/>
      <c r="AO35" s="280"/>
      <c r="AP35" s="280"/>
      <c r="AQ35" s="280"/>
      <c r="AR35" s="28"/>
      <c r="AS35" s="28"/>
      <c r="AT35" s="28"/>
      <c r="AU35" s="28"/>
      <c r="AV35" s="28"/>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row>
    <row r="36" spans="1:73" s="16" customFormat="1" ht="18.75" customHeight="1" x14ac:dyDescent="0.15">
      <c r="A36" s="1525" t="s">
        <v>385</v>
      </c>
      <c r="B36" s="1526"/>
      <c r="C36" s="1526"/>
      <c r="D36" s="1526"/>
      <c r="E36" s="1526"/>
      <c r="F36" s="1526"/>
      <c r="G36" s="1526"/>
      <c r="H36" s="1527"/>
      <c r="I36" s="1523"/>
      <c r="J36" s="1524"/>
      <c r="K36" s="776"/>
      <c r="L36" s="776"/>
      <c r="M36" s="776"/>
      <c r="N36" s="891"/>
      <c r="O36" s="893"/>
      <c r="P36" s="891"/>
      <c r="Q36" s="892"/>
      <c r="R36" s="893"/>
      <c r="S36" s="1518"/>
      <c r="T36" s="1518"/>
      <c r="U36" s="1519"/>
      <c r="V36" s="111"/>
      <c r="W36" s="279"/>
      <c r="X36" s="279"/>
      <c r="Y36" s="279"/>
      <c r="Z36" s="279"/>
      <c r="AA36" s="279"/>
      <c r="AB36" s="279"/>
      <c r="AC36" s="279"/>
      <c r="AD36" s="279"/>
      <c r="AE36" s="280"/>
      <c r="AF36" s="280"/>
      <c r="AG36" s="111"/>
      <c r="AH36" s="111"/>
      <c r="AI36" s="111"/>
      <c r="AJ36" s="127"/>
      <c r="AK36" s="127"/>
      <c r="AL36" s="127"/>
      <c r="AM36" s="127"/>
      <c r="AN36" s="127"/>
      <c r="AO36" s="280"/>
      <c r="AP36" s="280"/>
      <c r="AQ36" s="280"/>
      <c r="AR36" s="28"/>
      <c r="AS36" s="28"/>
      <c r="AT36" s="28"/>
      <c r="AU36" s="28"/>
      <c r="AV36" s="28"/>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row>
    <row r="37" spans="1:73" s="16" customFormat="1" ht="18.75" customHeight="1" thickBot="1" x14ac:dyDescent="0.2">
      <c r="A37" s="1528" t="s">
        <v>386</v>
      </c>
      <c r="B37" s="1529"/>
      <c r="C37" s="1529"/>
      <c r="D37" s="1529"/>
      <c r="E37" s="1529"/>
      <c r="F37" s="1529"/>
      <c r="G37" s="1529"/>
      <c r="H37" s="1530"/>
      <c r="I37" s="1531"/>
      <c r="J37" s="1532"/>
      <c r="K37" s="777"/>
      <c r="L37" s="777"/>
      <c r="M37" s="777"/>
      <c r="N37" s="1533"/>
      <c r="O37" s="1534"/>
      <c r="P37" s="1533"/>
      <c r="Q37" s="1535"/>
      <c r="R37" s="1534"/>
      <c r="S37" s="1536"/>
      <c r="T37" s="1536"/>
      <c r="U37" s="1537"/>
      <c r="V37" s="28"/>
      <c r="W37" s="127"/>
      <c r="X37" s="127"/>
      <c r="Y37" s="127"/>
      <c r="Z37" s="127"/>
      <c r="AA37" s="127"/>
      <c r="AB37" s="127"/>
      <c r="AC37" s="127"/>
      <c r="AD37" s="127"/>
      <c r="AE37" s="280"/>
      <c r="AF37" s="280"/>
      <c r="AG37" s="111"/>
      <c r="AH37" s="111"/>
      <c r="AI37" s="111"/>
      <c r="AJ37" s="127"/>
      <c r="AK37" s="127"/>
      <c r="AL37" s="127"/>
      <c r="AM37" s="127"/>
      <c r="AN37" s="127"/>
      <c r="AO37" s="280"/>
      <c r="AP37" s="280"/>
      <c r="AQ37" s="280"/>
      <c r="AR37" s="28"/>
      <c r="AS37" s="28"/>
      <c r="AT37" s="28"/>
      <c r="AU37" s="28"/>
      <c r="AV37" s="28"/>
      <c r="AW37" s="277"/>
      <c r="AX37" s="277"/>
      <c r="AY37" s="277"/>
      <c r="AZ37" s="277"/>
      <c r="BA37" s="277"/>
      <c r="BB37" s="277"/>
      <c r="BC37" s="277"/>
      <c r="BD37" s="277"/>
      <c r="BE37" s="277"/>
      <c r="BF37" s="277"/>
      <c r="BG37" s="277"/>
      <c r="BH37" s="277"/>
      <c r="BI37" s="277"/>
      <c r="BJ37" s="277"/>
      <c r="BK37" s="277"/>
      <c r="BL37" s="277"/>
      <c r="BM37" s="277"/>
      <c r="BN37" s="277"/>
      <c r="BO37" s="277"/>
      <c r="BP37" s="277"/>
      <c r="BQ37" s="277"/>
      <c r="BR37" s="277"/>
      <c r="BS37" s="277"/>
      <c r="BT37" s="277"/>
      <c r="BU37" s="277"/>
    </row>
    <row r="38" spans="1:73" s="16" customFormat="1" ht="18.75" customHeight="1" x14ac:dyDescent="0.15">
      <c r="A38" s="127"/>
      <c r="B38" s="127"/>
      <c r="C38" s="127"/>
      <c r="D38" s="127"/>
      <c r="E38" s="127"/>
      <c r="F38" s="127"/>
      <c r="G38" s="111"/>
      <c r="H38" s="111"/>
      <c r="I38" s="111"/>
      <c r="J38" s="111"/>
      <c r="K38" s="111"/>
      <c r="L38" s="111"/>
      <c r="M38" s="111"/>
      <c r="N38" s="111"/>
      <c r="O38" s="111"/>
      <c r="P38" s="111"/>
      <c r="Q38" s="111"/>
      <c r="R38" s="111"/>
      <c r="S38" s="111"/>
      <c r="T38" s="111"/>
      <c r="U38" s="111"/>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77"/>
      <c r="AX38" s="277"/>
      <c r="AY38" s="277"/>
      <c r="AZ38" s="277"/>
      <c r="BA38" s="277"/>
      <c r="BB38" s="277"/>
      <c r="BC38" s="277"/>
      <c r="BD38" s="277"/>
      <c r="BE38" s="277"/>
      <c r="BF38" s="277"/>
      <c r="BG38" s="277"/>
      <c r="BH38" s="277"/>
      <c r="BI38" s="277"/>
      <c r="BJ38" s="277"/>
      <c r="BK38" s="277"/>
      <c r="BL38" s="277"/>
      <c r="BM38" s="277"/>
      <c r="BN38" s="277"/>
      <c r="BO38" s="277"/>
      <c r="BP38" s="277"/>
      <c r="BQ38" s="277"/>
      <c r="BR38" s="277"/>
      <c r="BS38" s="277"/>
      <c r="BT38" s="277"/>
      <c r="BU38" s="277"/>
    </row>
    <row r="39" spans="1:73" s="16" customFormat="1" ht="18.75" customHeight="1" thickBot="1" x14ac:dyDescent="0.2">
      <c r="A39" s="101" t="s">
        <v>542</v>
      </c>
      <c r="B39" s="111"/>
      <c r="C39" s="111"/>
      <c r="D39" s="127"/>
      <c r="E39" s="127"/>
      <c r="F39" s="127"/>
      <c r="G39" s="111"/>
      <c r="H39" s="28"/>
      <c r="I39" s="28"/>
      <c r="J39" s="28"/>
      <c r="K39" s="28"/>
      <c r="L39" s="28"/>
      <c r="M39" s="28"/>
      <c r="N39" s="111"/>
      <c r="O39" s="111"/>
      <c r="P39" s="111"/>
      <c r="Q39" s="111"/>
      <c r="R39" s="111"/>
      <c r="S39" s="111"/>
      <c r="T39" s="111"/>
      <c r="U39" s="111"/>
      <c r="V39" s="28"/>
      <c r="W39" s="101" t="s">
        <v>543</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77"/>
      <c r="AX39" s="277"/>
      <c r="AY39" s="277"/>
      <c r="AZ39" s="277"/>
      <c r="BA39" s="277"/>
      <c r="BB39" s="277"/>
      <c r="BC39" s="277"/>
      <c r="BD39" s="277"/>
      <c r="BE39" s="277"/>
      <c r="BF39" s="277"/>
      <c r="BG39" s="277"/>
      <c r="BH39" s="277"/>
      <c r="BI39" s="277"/>
      <c r="BJ39" s="277"/>
      <c r="BK39" s="277"/>
      <c r="BL39" s="277"/>
      <c r="BM39" s="277"/>
      <c r="BN39" s="277"/>
      <c r="BO39" s="277"/>
      <c r="BP39" s="277"/>
      <c r="BQ39" s="277"/>
      <c r="BR39" s="277"/>
      <c r="BS39" s="277"/>
      <c r="BT39" s="277"/>
      <c r="BU39" s="277"/>
    </row>
    <row r="40" spans="1:73" s="16" customFormat="1" ht="18.75" customHeight="1" thickBot="1" x14ac:dyDescent="0.2">
      <c r="A40" s="101" t="s">
        <v>131</v>
      </c>
      <c r="B40" s="127"/>
      <c r="C40" s="127"/>
      <c r="D40" s="127"/>
      <c r="E40" s="127"/>
      <c r="F40" s="127"/>
      <c r="G40" s="127"/>
      <c r="H40" s="28"/>
      <c r="I40" s="28"/>
      <c r="J40" s="28"/>
      <c r="K40" s="28"/>
      <c r="L40" s="28"/>
      <c r="M40" s="28"/>
      <c r="N40" s="111"/>
      <c r="O40" s="111"/>
      <c r="P40" s="111"/>
      <c r="Q40" s="111"/>
      <c r="R40" s="111"/>
      <c r="S40" s="111"/>
      <c r="T40" s="111"/>
      <c r="U40" s="111"/>
      <c r="V40" s="28"/>
      <c r="W40" s="887" t="s">
        <v>544</v>
      </c>
      <c r="X40" s="785"/>
      <c r="Y40" s="785"/>
      <c r="Z40" s="785"/>
      <c r="AA40" s="785"/>
      <c r="AB40" s="785"/>
      <c r="AC40" s="785"/>
      <c r="AD40" s="836"/>
      <c r="AE40" s="282"/>
      <c r="AF40" s="282"/>
      <c r="AG40" s="283" t="s">
        <v>111</v>
      </c>
      <c r="AH40" s="1553"/>
      <c r="AI40" s="1553"/>
      <c r="AJ40" s="1553"/>
      <c r="AK40" s="1553"/>
      <c r="AL40" s="1553"/>
      <c r="AM40" s="284" t="s">
        <v>545</v>
      </c>
      <c r="AN40" s="284"/>
      <c r="AO40" s="285"/>
      <c r="AP40" s="286" t="s">
        <v>112</v>
      </c>
      <c r="AQ40" s="287"/>
      <c r="AR40" s="28"/>
      <c r="AS40" s="28"/>
      <c r="AT40" s="28"/>
      <c r="AU40" s="28"/>
      <c r="AV40" s="28"/>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row>
    <row r="41" spans="1:73" s="16" customFormat="1" ht="18.75" customHeight="1" thickBot="1" x14ac:dyDescent="0.2">
      <c r="A41" s="1543" t="s">
        <v>546</v>
      </c>
      <c r="B41" s="1544"/>
      <c r="C41" s="1544"/>
      <c r="D41" s="1544"/>
      <c r="E41" s="1544"/>
      <c r="F41" s="1544"/>
      <c r="G41" s="1544"/>
      <c r="H41" s="1545"/>
      <c r="I41" s="1546"/>
      <c r="J41" s="1546"/>
      <c r="K41" s="1546"/>
      <c r="L41" s="1546"/>
      <c r="M41" s="1546"/>
      <c r="N41" s="1546"/>
      <c r="O41" s="1546"/>
      <c r="P41" s="1546"/>
      <c r="Q41" s="1546"/>
      <c r="R41" s="1546"/>
      <c r="S41" s="1546"/>
      <c r="T41" s="1546"/>
      <c r="U41" s="1547"/>
      <c r="V41" s="28"/>
      <c r="W41" s="1548" t="s">
        <v>132</v>
      </c>
      <c r="X41" s="1549"/>
      <c r="Y41" s="1549"/>
      <c r="Z41" s="1549"/>
      <c r="AA41" s="1549"/>
      <c r="AB41" s="1549"/>
      <c r="AC41" s="1549"/>
      <c r="AD41" s="1550"/>
      <c r="AE41" s="1551"/>
      <c r="AF41" s="1551"/>
      <c r="AG41" s="1551"/>
      <c r="AH41" s="1551"/>
      <c r="AI41" s="1551"/>
      <c r="AJ41" s="1551"/>
      <c r="AK41" s="1551"/>
      <c r="AL41" s="1551"/>
      <c r="AM41" s="1551"/>
      <c r="AN41" s="1551"/>
      <c r="AO41" s="1551"/>
      <c r="AP41" s="1551"/>
      <c r="AQ41" s="1552"/>
      <c r="AR41" s="111"/>
      <c r="AS41" s="111"/>
      <c r="AT41" s="28"/>
      <c r="AU41" s="28"/>
      <c r="AV41" s="28"/>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row>
    <row r="42" spans="1:73" s="16" customFormat="1" ht="18.75" customHeight="1" x14ac:dyDescent="0.15">
      <c r="A42" s="44"/>
      <c r="B42" s="288"/>
      <c r="C42" s="288"/>
      <c r="D42" s="288"/>
      <c r="E42" s="289"/>
      <c r="F42" s="289"/>
      <c r="G42" s="289"/>
      <c r="H42" s="111"/>
      <c r="I42" s="111"/>
      <c r="J42" s="111"/>
      <c r="K42" s="111"/>
      <c r="L42" s="111"/>
      <c r="M42" s="111"/>
      <c r="N42" s="111"/>
      <c r="O42" s="111"/>
      <c r="P42" s="111"/>
      <c r="Q42" s="111"/>
      <c r="R42" s="111"/>
      <c r="S42" s="111"/>
      <c r="T42" s="111"/>
      <c r="U42" s="111"/>
      <c r="V42" s="111"/>
      <c r="W42" s="28"/>
      <c r="X42" s="28"/>
      <c r="Y42" s="28"/>
      <c r="Z42" s="28"/>
      <c r="AA42" s="28"/>
      <c r="AB42" s="28"/>
      <c r="AC42" s="28"/>
      <c r="AD42" s="28"/>
      <c r="AE42" s="28"/>
      <c r="AF42" s="28"/>
      <c r="AG42" s="28"/>
      <c r="AH42" s="28"/>
      <c r="AI42" s="28"/>
      <c r="AJ42" s="28"/>
      <c r="AK42" s="28"/>
      <c r="AL42" s="44"/>
      <c r="AM42" s="44"/>
      <c r="AN42" s="127"/>
      <c r="AO42" s="127"/>
      <c r="AP42" s="127"/>
      <c r="AQ42" s="127"/>
      <c r="AR42" s="127"/>
      <c r="AS42" s="127"/>
      <c r="AT42" s="111"/>
      <c r="AU42" s="28"/>
      <c r="AV42" s="28"/>
      <c r="AW42" s="277"/>
      <c r="AX42" s="277"/>
      <c r="AY42" s="277"/>
      <c r="AZ42" s="277"/>
      <c r="BA42" s="277"/>
      <c r="BB42" s="277"/>
      <c r="BC42" s="277"/>
      <c r="BD42" s="277"/>
      <c r="BE42" s="277"/>
      <c r="BF42" s="277"/>
      <c r="BG42" s="277"/>
      <c r="BH42" s="277"/>
      <c r="BI42" s="277"/>
      <c r="BJ42" s="277"/>
      <c r="BK42" s="277"/>
      <c r="BL42" s="277"/>
      <c r="BM42" s="277"/>
      <c r="BN42" s="277"/>
      <c r="BO42" s="277"/>
      <c r="BP42" s="277"/>
      <c r="BQ42" s="277"/>
      <c r="BR42" s="277"/>
      <c r="BS42" s="277"/>
      <c r="BT42" s="277"/>
      <c r="BU42" s="277"/>
    </row>
    <row r="43" spans="1:73" s="16" customFormat="1" ht="18.75" customHeight="1" thickBot="1" x14ac:dyDescent="0.2">
      <c r="A43" s="101" t="s">
        <v>133</v>
      </c>
      <c r="B43" s="288"/>
      <c r="C43" s="288"/>
      <c r="D43" s="288"/>
      <c r="E43" s="289"/>
      <c r="F43" s="289"/>
      <c r="G43" s="289"/>
      <c r="H43" s="289"/>
      <c r="I43" s="289"/>
      <c r="J43" s="289"/>
      <c r="K43" s="289"/>
      <c r="L43" s="289"/>
      <c r="M43" s="111"/>
      <c r="N43" s="111"/>
      <c r="O43" s="111"/>
      <c r="P43" s="111"/>
      <c r="Q43" s="111"/>
      <c r="R43" s="111"/>
      <c r="S43" s="111"/>
      <c r="T43" s="111"/>
      <c r="U43" s="111"/>
      <c r="V43" s="111"/>
      <c r="W43" s="45" t="s">
        <v>547</v>
      </c>
      <c r="X43" s="28"/>
      <c r="Y43" s="28"/>
      <c r="Z43" s="28"/>
      <c r="AA43" s="28"/>
      <c r="AB43" s="28"/>
      <c r="AC43" s="28"/>
      <c r="AD43" s="28"/>
      <c r="AE43" s="28"/>
      <c r="AF43" s="28"/>
      <c r="AG43" s="28"/>
      <c r="AH43" s="28"/>
      <c r="AI43" s="28"/>
      <c r="AJ43" s="28"/>
      <c r="AK43" s="28"/>
      <c r="AL43" s="111"/>
      <c r="AM43" s="111"/>
      <c r="AN43" s="127"/>
      <c r="AO43" s="127"/>
      <c r="AP43" s="127"/>
      <c r="AQ43" s="127"/>
      <c r="AR43" s="127"/>
      <c r="AS43" s="127"/>
      <c r="AT43" s="111"/>
      <c r="AU43" s="28"/>
      <c r="AV43" s="28"/>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row>
    <row r="44" spans="1:73" s="16" customFormat="1" ht="18.75" customHeight="1" x14ac:dyDescent="0.15">
      <c r="A44" s="1538"/>
      <c r="B44" s="1539"/>
      <c r="C44" s="1539"/>
      <c r="D44" s="1539"/>
      <c r="E44" s="1539"/>
      <c r="F44" s="1539"/>
      <c r="G44" s="666" t="s">
        <v>32</v>
      </c>
      <c r="H44" s="666"/>
      <c r="I44" s="666"/>
      <c r="J44" s="666"/>
      <c r="K44" s="666"/>
      <c r="L44" s="666"/>
      <c r="M44" s="666"/>
      <c r="N44" s="1540" t="s">
        <v>548</v>
      </c>
      <c r="O44" s="1540"/>
      <c r="P44" s="1540"/>
      <c r="Q44" s="1540"/>
      <c r="R44" s="1540"/>
      <c r="S44" s="1540"/>
      <c r="T44" s="1541"/>
      <c r="U44" s="1542"/>
      <c r="V44" s="28"/>
      <c r="W44" s="1538"/>
      <c r="X44" s="1539"/>
      <c r="Y44" s="1539"/>
      <c r="Z44" s="1539"/>
      <c r="AA44" s="1539"/>
      <c r="AB44" s="1539"/>
      <c r="AC44" s="666" t="s">
        <v>32</v>
      </c>
      <c r="AD44" s="666"/>
      <c r="AE44" s="666"/>
      <c r="AF44" s="666"/>
      <c r="AG44" s="666"/>
      <c r="AH44" s="666"/>
      <c r="AI44" s="666"/>
      <c r="AJ44" s="1540" t="s">
        <v>549</v>
      </c>
      <c r="AK44" s="1540"/>
      <c r="AL44" s="1540"/>
      <c r="AM44" s="1540"/>
      <c r="AN44" s="1540"/>
      <c r="AO44" s="1540"/>
      <c r="AP44" s="1541"/>
      <c r="AQ44" s="1542"/>
      <c r="AR44" s="127"/>
      <c r="AS44" s="127"/>
      <c r="AT44" s="111"/>
      <c r="AU44" s="28"/>
      <c r="AV44" s="28"/>
      <c r="AW44" s="277"/>
      <c r="AX44" s="277"/>
      <c r="AY44" s="277"/>
      <c r="AZ44" s="277"/>
      <c r="BA44" s="277"/>
      <c r="BB44" s="277"/>
      <c r="BC44" s="277"/>
      <c r="BD44" s="277"/>
      <c r="BE44" s="277"/>
      <c r="BF44" s="277"/>
      <c r="BG44" s="277"/>
      <c r="BH44" s="277"/>
      <c r="BI44" s="277"/>
      <c r="BJ44" s="277"/>
      <c r="BK44" s="277"/>
      <c r="BL44" s="277"/>
      <c r="BM44" s="277"/>
      <c r="BN44" s="277"/>
      <c r="BO44" s="277"/>
      <c r="BP44" s="277"/>
      <c r="BQ44" s="277"/>
      <c r="BR44" s="277"/>
      <c r="BS44" s="277"/>
      <c r="BT44" s="277"/>
      <c r="BU44" s="277"/>
    </row>
    <row r="45" spans="1:73" s="16" customFormat="1" ht="18.75" customHeight="1" x14ac:dyDescent="0.15">
      <c r="A45" s="1554" t="s">
        <v>134</v>
      </c>
      <c r="B45" s="1555"/>
      <c r="C45" s="1555"/>
      <c r="D45" s="1555"/>
      <c r="E45" s="1555"/>
      <c r="F45" s="1555"/>
      <c r="G45" s="1558"/>
      <c r="H45" s="1558"/>
      <c r="I45" s="1558"/>
      <c r="J45" s="1558"/>
      <c r="K45" s="1558"/>
      <c r="L45" s="1558"/>
      <c r="M45" s="1558"/>
      <c r="N45" s="869"/>
      <c r="O45" s="763"/>
      <c r="P45" s="740" t="s">
        <v>29</v>
      </c>
      <c r="Q45" s="763"/>
      <c r="R45" s="740" t="s">
        <v>50</v>
      </c>
      <c r="S45" s="763"/>
      <c r="T45" s="763"/>
      <c r="U45" s="846" t="s">
        <v>78</v>
      </c>
      <c r="V45" s="28"/>
      <c r="W45" s="1554" t="s">
        <v>414</v>
      </c>
      <c r="X45" s="1555"/>
      <c r="Y45" s="1555"/>
      <c r="Z45" s="1555"/>
      <c r="AA45" s="1555"/>
      <c r="AB45" s="1555"/>
      <c r="AC45" s="1558"/>
      <c r="AD45" s="1558"/>
      <c r="AE45" s="1558"/>
      <c r="AF45" s="1558"/>
      <c r="AG45" s="1558"/>
      <c r="AH45" s="1558"/>
      <c r="AI45" s="1558"/>
      <c r="AJ45" s="869"/>
      <c r="AK45" s="763"/>
      <c r="AL45" s="740" t="s">
        <v>29</v>
      </c>
      <c r="AM45" s="763"/>
      <c r="AN45" s="740" t="s">
        <v>50</v>
      </c>
      <c r="AO45" s="763"/>
      <c r="AP45" s="763"/>
      <c r="AQ45" s="846" t="s">
        <v>78</v>
      </c>
      <c r="AR45" s="28"/>
      <c r="AS45" s="28"/>
      <c r="AT45" s="28"/>
      <c r="AU45" s="28"/>
      <c r="AV45" s="28"/>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row>
    <row r="46" spans="1:73" s="16" customFormat="1" ht="18.75" customHeight="1" thickBot="1" x14ac:dyDescent="0.2">
      <c r="A46" s="1554"/>
      <c r="B46" s="1555"/>
      <c r="C46" s="1555"/>
      <c r="D46" s="1555"/>
      <c r="E46" s="1555"/>
      <c r="F46" s="1555"/>
      <c r="G46" s="1558"/>
      <c r="H46" s="1558"/>
      <c r="I46" s="1558"/>
      <c r="J46" s="1558"/>
      <c r="K46" s="1558"/>
      <c r="L46" s="1558"/>
      <c r="M46" s="1558"/>
      <c r="N46" s="661"/>
      <c r="O46" s="662"/>
      <c r="P46" s="663"/>
      <c r="Q46" s="662"/>
      <c r="R46" s="663"/>
      <c r="S46" s="662"/>
      <c r="T46" s="662"/>
      <c r="U46" s="678"/>
      <c r="V46" s="28"/>
      <c r="W46" s="1556"/>
      <c r="X46" s="1557"/>
      <c r="Y46" s="1557"/>
      <c r="Z46" s="1557"/>
      <c r="AA46" s="1557"/>
      <c r="AB46" s="1557"/>
      <c r="AC46" s="1559"/>
      <c r="AD46" s="1559"/>
      <c r="AE46" s="1559"/>
      <c r="AF46" s="1559"/>
      <c r="AG46" s="1559"/>
      <c r="AH46" s="1559"/>
      <c r="AI46" s="1559"/>
      <c r="AJ46" s="928"/>
      <c r="AK46" s="777"/>
      <c r="AL46" s="743"/>
      <c r="AM46" s="777"/>
      <c r="AN46" s="743"/>
      <c r="AO46" s="777"/>
      <c r="AP46" s="777"/>
      <c r="AQ46" s="980"/>
      <c r="AR46" s="28"/>
      <c r="AS46" s="28"/>
      <c r="AT46" s="28"/>
      <c r="AU46" s="28"/>
      <c r="AV46" s="28"/>
      <c r="AW46" s="277"/>
      <c r="AX46" s="277"/>
      <c r="AY46" s="277"/>
      <c r="AZ46" s="277"/>
      <c r="BA46" s="277"/>
      <c r="BB46" s="277"/>
      <c r="BC46" s="277"/>
      <c r="BD46" s="277"/>
      <c r="BE46" s="277"/>
      <c r="BF46" s="277"/>
      <c r="BG46" s="277"/>
      <c r="BH46" s="277"/>
      <c r="BI46" s="277"/>
      <c r="BJ46" s="277"/>
      <c r="BK46" s="277"/>
      <c r="BL46" s="277"/>
      <c r="BM46" s="277"/>
      <c r="BN46" s="277"/>
      <c r="BO46" s="277"/>
      <c r="BP46" s="277"/>
      <c r="BQ46" s="277"/>
      <c r="BR46" s="277"/>
      <c r="BS46" s="277"/>
      <c r="BT46" s="277"/>
      <c r="BU46" s="277"/>
    </row>
    <row r="47" spans="1:73" s="16" customFormat="1" ht="18.75" customHeight="1" x14ac:dyDescent="0.15">
      <c r="A47" s="1554" t="s">
        <v>135</v>
      </c>
      <c r="B47" s="1555"/>
      <c r="C47" s="1555"/>
      <c r="D47" s="1555"/>
      <c r="E47" s="1555"/>
      <c r="F47" s="1555"/>
      <c r="G47" s="1558"/>
      <c r="H47" s="1558"/>
      <c r="I47" s="1558"/>
      <c r="J47" s="1558"/>
      <c r="K47" s="1558"/>
      <c r="L47" s="1558"/>
      <c r="M47" s="1558"/>
      <c r="N47" s="869"/>
      <c r="O47" s="763"/>
      <c r="P47" s="740" t="s">
        <v>29</v>
      </c>
      <c r="Q47" s="763"/>
      <c r="R47" s="740" t="s">
        <v>50</v>
      </c>
      <c r="S47" s="763"/>
      <c r="T47" s="763"/>
      <c r="U47" s="846" t="s">
        <v>78</v>
      </c>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77"/>
      <c r="AX47" s="277"/>
      <c r="AY47" s="277"/>
      <c r="AZ47" s="277"/>
      <c r="BA47" s="277"/>
      <c r="BB47" s="277"/>
      <c r="BC47" s="277"/>
      <c r="BD47" s="277"/>
      <c r="BE47" s="277"/>
      <c r="BF47" s="277"/>
      <c r="BG47" s="277"/>
      <c r="BH47" s="277"/>
      <c r="BI47" s="277"/>
      <c r="BJ47" s="277"/>
      <c r="BK47" s="277"/>
      <c r="BL47" s="277"/>
      <c r="BM47" s="277"/>
      <c r="BN47" s="277"/>
      <c r="BO47" s="277"/>
      <c r="BP47" s="277"/>
      <c r="BQ47" s="277"/>
      <c r="BR47" s="277"/>
      <c r="BS47" s="277"/>
      <c r="BT47" s="277"/>
      <c r="BU47" s="277"/>
    </row>
    <row r="48" spans="1:73" s="16" customFormat="1" ht="18.75" customHeight="1" thickBot="1" x14ac:dyDescent="0.2">
      <c r="A48" s="1556"/>
      <c r="B48" s="1557"/>
      <c r="C48" s="1557"/>
      <c r="D48" s="1557"/>
      <c r="E48" s="1557"/>
      <c r="F48" s="1557"/>
      <c r="G48" s="1559"/>
      <c r="H48" s="1559"/>
      <c r="I48" s="1559"/>
      <c r="J48" s="1559"/>
      <c r="K48" s="1559"/>
      <c r="L48" s="1559"/>
      <c r="M48" s="1559"/>
      <c r="N48" s="928"/>
      <c r="O48" s="777"/>
      <c r="P48" s="743"/>
      <c r="Q48" s="777"/>
      <c r="R48" s="743"/>
      <c r="S48" s="777"/>
      <c r="T48" s="777"/>
      <c r="U48" s="980"/>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77"/>
      <c r="AX48" s="277"/>
      <c r="AY48" s="277"/>
      <c r="AZ48" s="277"/>
      <c r="BA48" s="277"/>
      <c r="BB48" s="277"/>
      <c r="BC48" s="277"/>
      <c r="BD48" s="277"/>
      <c r="BE48" s="277"/>
      <c r="BF48" s="277"/>
      <c r="BG48" s="277"/>
      <c r="BH48" s="277"/>
      <c r="BI48" s="277"/>
      <c r="BJ48" s="277"/>
      <c r="BK48" s="277"/>
      <c r="BL48" s="277"/>
      <c r="BM48" s="277"/>
      <c r="BN48" s="277"/>
      <c r="BO48" s="277"/>
      <c r="BP48" s="277"/>
      <c r="BQ48" s="277"/>
      <c r="BR48" s="277"/>
      <c r="BS48" s="277"/>
      <c r="BT48" s="277"/>
      <c r="BU48" s="277"/>
    </row>
    <row r="49" spans="1:73" ht="18.75" customHeight="1" x14ac:dyDescent="0.15"/>
    <row r="50" spans="1:73" ht="18.75" customHeight="1" x14ac:dyDescent="0.15"/>
    <row r="51" spans="1:73" ht="18.75" customHeight="1" x14ac:dyDescent="0.15"/>
    <row r="52" spans="1:73" ht="18.75" customHeight="1" x14ac:dyDescent="0.15"/>
    <row r="53" spans="1:73" s="16" customFormat="1" ht="18.75" customHeight="1" x14ac:dyDescent="0.15">
      <c r="A53" s="111"/>
      <c r="B53" s="111"/>
      <c r="C53" s="111"/>
      <c r="D53" s="111"/>
      <c r="E53" s="111"/>
      <c r="F53" s="111"/>
      <c r="G53" s="111"/>
      <c r="H53" s="111"/>
      <c r="I53" s="111"/>
      <c r="J53" s="111"/>
      <c r="K53" s="111"/>
      <c r="L53" s="111"/>
      <c r="M53" s="111"/>
      <c r="N53" s="111"/>
      <c r="O53" s="111"/>
      <c r="P53" s="111"/>
      <c r="Q53" s="111"/>
      <c r="R53" s="111"/>
      <c r="S53" s="111"/>
      <c r="T53" s="111"/>
      <c r="U53" s="111"/>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row>
    <row r="54" spans="1:73" ht="18.75" customHeight="1" x14ac:dyDescent="0.15"/>
    <row r="55" spans="1:73" s="16" customFormat="1" ht="18.75" customHeight="1" x14ac:dyDescent="0.15">
      <c r="A55" s="111"/>
      <c r="B55" s="111"/>
      <c r="C55" s="111"/>
      <c r="D55" s="111"/>
      <c r="E55" s="111"/>
      <c r="F55" s="111"/>
      <c r="G55" s="111"/>
      <c r="H55" s="111"/>
      <c r="I55" s="111"/>
      <c r="J55" s="111"/>
      <c r="K55" s="111"/>
      <c r="L55" s="111"/>
      <c r="M55" s="111"/>
      <c r="N55" s="111"/>
      <c r="O55" s="111"/>
      <c r="P55" s="111"/>
      <c r="Q55" s="111"/>
      <c r="R55" s="111"/>
      <c r="S55" s="111"/>
      <c r="T55" s="111"/>
      <c r="U55" s="111"/>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77"/>
      <c r="AX55" s="277"/>
      <c r="AY55" s="277"/>
      <c r="AZ55" s="277"/>
      <c r="BA55" s="277"/>
      <c r="BB55" s="277"/>
      <c r="BC55" s="277"/>
      <c r="BD55" s="277"/>
      <c r="BE55" s="277"/>
      <c r="BF55" s="277"/>
      <c r="BG55" s="277"/>
      <c r="BH55" s="277"/>
      <c r="BI55" s="277"/>
      <c r="BJ55" s="277"/>
      <c r="BK55" s="277"/>
      <c r="BL55" s="277"/>
      <c r="BM55" s="277"/>
      <c r="BN55" s="277"/>
      <c r="BO55" s="277"/>
      <c r="BP55" s="277"/>
      <c r="BQ55" s="277"/>
      <c r="BR55" s="277"/>
      <c r="BS55" s="277"/>
      <c r="BT55" s="277"/>
      <c r="BU55" s="277"/>
    </row>
    <row r="56" spans="1:73" s="16" customFormat="1" ht="18.75" customHeight="1" x14ac:dyDescent="0.15">
      <c r="A56" s="111"/>
      <c r="B56" s="111"/>
      <c r="C56" s="111"/>
      <c r="D56" s="111"/>
      <c r="E56" s="111"/>
      <c r="F56" s="111"/>
      <c r="G56" s="111"/>
      <c r="H56" s="111"/>
      <c r="I56" s="111"/>
      <c r="J56" s="111"/>
      <c r="K56" s="111"/>
      <c r="L56" s="111"/>
      <c r="M56" s="111"/>
      <c r="N56" s="111"/>
      <c r="O56" s="111"/>
      <c r="P56" s="111"/>
      <c r="Q56" s="111"/>
      <c r="R56" s="111"/>
      <c r="S56" s="111"/>
      <c r="T56" s="111"/>
      <c r="U56" s="111"/>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77"/>
      <c r="AX56" s="277"/>
      <c r="AY56" s="277"/>
      <c r="AZ56" s="277"/>
      <c r="BA56" s="277"/>
      <c r="BB56" s="277"/>
      <c r="BC56" s="277"/>
      <c r="BD56" s="277"/>
      <c r="BE56" s="277"/>
      <c r="BF56" s="277"/>
      <c r="BG56" s="277"/>
      <c r="BH56" s="277"/>
      <c r="BI56" s="277"/>
      <c r="BJ56" s="277"/>
      <c r="BK56" s="277"/>
      <c r="BL56" s="277"/>
      <c r="BM56" s="277"/>
      <c r="BN56" s="277"/>
      <c r="BO56" s="277"/>
      <c r="BP56" s="277"/>
      <c r="BQ56" s="277"/>
      <c r="BR56" s="277"/>
      <c r="BS56" s="277"/>
      <c r="BT56" s="277"/>
      <c r="BU56" s="277"/>
    </row>
    <row r="57" spans="1:73" ht="18.75" customHeight="1" x14ac:dyDescent="0.15"/>
    <row r="58" spans="1:73" ht="18.75" customHeight="1" x14ac:dyDescent="0.15"/>
    <row r="59" spans="1:73" ht="18.75" customHeight="1" x14ac:dyDescent="0.15"/>
    <row r="60" spans="1:73" ht="18.75" customHeight="1" x14ac:dyDescent="0.15"/>
    <row r="61" spans="1:73" ht="18.75" customHeight="1" x14ac:dyDescent="0.15"/>
    <row r="62" spans="1:73" ht="18.75" customHeight="1" x14ac:dyDescent="0.15"/>
    <row r="63" spans="1:73" ht="18.75" customHeight="1" x14ac:dyDescent="0.15"/>
    <row r="64" spans="1:73"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sheetData>
  <sheetProtection selectLockedCells="1"/>
  <mergeCells count="306">
    <mergeCell ref="AO45:AP46"/>
    <mergeCell ref="AQ45:AQ46"/>
    <mergeCell ref="A47:F48"/>
    <mergeCell ref="G47:M48"/>
    <mergeCell ref="N47:O48"/>
    <mergeCell ref="P47:P48"/>
    <mergeCell ref="R47:R48"/>
    <mergeCell ref="S47:T48"/>
    <mergeCell ref="U47:U48"/>
    <mergeCell ref="U45:U46"/>
    <mergeCell ref="W45:AB46"/>
    <mergeCell ref="AC45:AI46"/>
    <mergeCell ref="AJ45:AK46"/>
    <mergeCell ref="AL45:AL46"/>
    <mergeCell ref="AN45:AN46"/>
    <mergeCell ref="A45:F46"/>
    <mergeCell ref="G45:M46"/>
    <mergeCell ref="N45:O46"/>
    <mergeCell ref="P45:P46"/>
    <mergeCell ref="R45:R46"/>
    <mergeCell ref="S45:T46"/>
    <mergeCell ref="Q45:Q46"/>
    <mergeCell ref="Q47:Q48"/>
    <mergeCell ref="AM45:AM46"/>
    <mergeCell ref="W44:AB44"/>
    <mergeCell ref="AC44:AI44"/>
    <mergeCell ref="AJ44:AQ44"/>
    <mergeCell ref="W40:AD40"/>
    <mergeCell ref="A41:H41"/>
    <mergeCell ref="I41:U41"/>
    <mergeCell ref="W41:AD41"/>
    <mergeCell ref="AE41:AQ41"/>
    <mergeCell ref="AH40:AL40"/>
    <mergeCell ref="A37:H37"/>
    <mergeCell ref="I37:J37"/>
    <mergeCell ref="K37:M37"/>
    <mergeCell ref="N37:O37"/>
    <mergeCell ref="P37:R37"/>
    <mergeCell ref="S37:U37"/>
    <mergeCell ref="A44:F44"/>
    <mergeCell ref="G44:M44"/>
    <mergeCell ref="N44:U44"/>
    <mergeCell ref="A35:H35"/>
    <mergeCell ref="I35:J35"/>
    <mergeCell ref="K35:M35"/>
    <mergeCell ref="N35:O35"/>
    <mergeCell ref="P35:R35"/>
    <mergeCell ref="S35:U35"/>
    <mergeCell ref="A36:H36"/>
    <mergeCell ref="I36:J36"/>
    <mergeCell ref="K36:M36"/>
    <mergeCell ref="N36:O36"/>
    <mergeCell ref="P36:R36"/>
    <mergeCell ref="S36:U36"/>
    <mergeCell ref="A33:H33"/>
    <mergeCell ref="I33:J33"/>
    <mergeCell ref="K33:M33"/>
    <mergeCell ref="N33:O33"/>
    <mergeCell ref="P33:R33"/>
    <mergeCell ref="S33:U33"/>
    <mergeCell ref="A34:H34"/>
    <mergeCell ref="I34:J34"/>
    <mergeCell ref="K34:M34"/>
    <mergeCell ref="N34:O34"/>
    <mergeCell ref="P34:R34"/>
    <mergeCell ref="S34:U34"/>
    <mergeCell ref="A31:H31"/>
    <mergeCell ref="I31:J31"/>
    <mergeCell ref="K31:M31"/>
    <mergeCell ref="N31:O31"/>
    <mergeCell ref="P31:R31"/>
    <mergeCell ref="S31:U31"/>
    <mergeCell ref="A32:H32"/>
    <mergeCell ref="I32:J32"/>
    <mergeCell ref="K32:M32"/>
    <mergeCell ref="N32:O32"/>
    <mergeCell ref="P32:R32"/>
    <mergeCell ref="S32:U32"/>
    <mergeCell ref="A29:H29"/>
    <mergeCell ref="I29:J29"/>
    <mergeCell ref="K29:M29"/>
    <mergeCell ref="N29:O29"/>
    <mergeCell ref="P29:R29"/>
    <mergeCell ref="S29:U29"/>
    <mergeCell ref="A30:H30"/>
    <mergeCell ref="I30:J30"/>
    <mergeCell ref="K30:M30"/>
    <mergeCell ref="N30:O30"/>
    <mergeCell ref="P30:R30"/>
    <mergeCell ref="S30:U30"/>
    <mergeCell ref="A27:H27"/>
    <mergeCell ref="I27:J27"/>
    <mergeCell ref="K27:M27"/>
    <mergeCell ref="N27:O27"/>
    <mergeCell ref="P27:R27"/>
    <mergeCell ref="S27:U27"/>
    <mergeCell ref="A28:H28"/>
    <mergeCell ref="I28:J28"/>
    <mergeCell ref="K28:M28"/>
    <mergeCell ref="N28:O28"/>
    <mergeCell ref="P28:R28"/>
    <mergeCell ref="S28:U28"/>
    <mergeCell ref="A25:H25"/>
    <mergeCell ref="I25:J25"/>
    <mergeCell ref="K25:M25"/>
    <mergeCell ref="N25:O25"/>
    <mergeCell ref="P25:R25"/>
    <mergeCell ref="S25:U25"/>
    <mergeCell ref="A26:H26"/>
    <mergeCell ref="I26:J26"/>
    <mergeCell ref="K26:M26"/>
    <mergeCell ref="N26:O26"/>
    <mergeCell ref="P26:R26"/>
    <mergeCell ref="S26:U26"/>
    <mergeCell ref="A22:H23"/>
    <mergeCell ref="I22:J23"/>
    <mergeCell ref="K22:M23"/>
    <mergeCell ref="N22:O23"/>
    <mergeCell ref="P22:R23"/>
    <mergeCell ref="S22:U23"/>
    <mergeCell ref="A24:H24"/>
    <mergeCell ref="I24:J24"/>
    <mergeCell ref="K24:M24"/>
    <mergeCell ref="N24:O24"/>
    <mergeCell ref="P24:R24"/>
    <mergeCell ref="S24:U24"/>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4"/>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00000000-0002-0000-0B00-000000000000}"/>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00000000-0002-0000-0B00-000001000000}">
      <formula1>"○"</formula1>
    </dataValidation>
  </dataValidations>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&amp;C&amp;"-,標準"9/23&amp;R&amp;"-,標準"&amp;F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A1:BP198"/>
  <sheetViews>
    <sheetView view="pageBreakPreview" zoomScale="78" zoomScaleNormal="70" zoomScaleSheetLayoutView="78" workbookViewId="0">
      <selection activeCell="E7" sqref="E7:I8"/>
    </sheetView>
  </sheetViews>
  <sheetFormatPr defaultRowHeight="16.5" x14ac:dyDescent="0.15"/>
  <cols>
    <col min="1" max="68" width="4.5" style="28" customWidth="1"/>
    <col min="69" max="78" width="4.5" style="16" customWidth="1"/>
    <col min="79" max="256" width="9" style="16"/>
    <col min="257" max="334" width="4.5" style="16" customWidth="1"/>
    <col min="335" max="512" width="9" style="16"/>
    <col min="513" max="590" width="4.5" style="16" customWidth="1"/>
    <col min="591" max="768" width="9" style="16"/>
    <col min="769" max="846" width="4.5" style="16" customWidth="1"/>
    <col min="847" max="1024" width="9" style="16"/>
    <col min="1025" max="1102" width="4.5" style="16" customWidth="1"/>
    <col min="1103" max="1280" width="9" style="16"/>
    <col min="1281" max="1358" width="4.5" style="16" customWidth="1"/>
    <col min="1359" max="1536" width="9" style="16"/>
    <col min="1537" max="1614" width="4.5" style="16" customWidth="1"/>
    <col min="1615" max="1792" width="9" style="16"/>
    <col min="1793" max="1870" width="4.5" style="16" customWidth="1"/>
    <col min="1871" max="2048" width="9" style="16"/>
    <col min="2049" max="2126" width="4.5" style="16" customWidth="1"/>
    <col min="2127" max="2304" width="9" style="16"/>
    <col min="2305" max="2382" width="4.5" style="16" customWidth="1"/>
    <col min="2383" max="2560" width="9" style="16"/>
    <col min="2561" max="2638" width="4.5" style="16" customWidth="1"/>
    <col min="2639" max="2816" width="9" style="16"/>
    <col min="2817" max="2894" width="4.5" style="16" customWidth="1"/>
    <col min="2895" max="3072" width="9" style="16"/>
    <col min="3073" max="3150" width="4.5" style="16" customWidth="1"/>
    <col min="3151" max="3328" width="9" style="16"/>
    <col min="3329" max="3406" width="4.5" style="16" customWidth="1"/>
    <col min="3407" max="3584" width="9" style="16"/>
    <col min="3585" max="3662" width="4.5" style="16" customWidth="1"/>
    <col min="3663" max="3840" width="9" style="16"/>
    <col min="3841" max="3918" width="4.5" style="16" customWidth="1"/>
    <col min="3919" max="4096" width="9" style="16"/>
    <col min="4097" max="4174" width="4.5" style="16" customWidth="1"/>
    <col min="4175" max="4352" width="9" style="16"/>
    <col min="4353" max="4430" width="4.5" style="16" customWidth="1"/>
    <col min="4431" max="4608" width="9" style="16"/>
    <col min="4609" max="4686" width="4.5" style="16" customWidth="1"/>
    <col min="4687" max="4864" width="9" style="16"/>
    <col min="4865" max="4942" width="4.5" style="16" customWidth="1"/>
    <col min="4943" max="5120" width="9" style="16"/>
    <col min="5121" max="5198" width="4.5" style="16" customWidth="1"/>
    <col min="5199" max="5376" width="9" style="16"/>
    <col min="5377" max="5454" width="4.5" style="16" customWidth="1"/>
    <col min="5455" max="5632" width="9" style="16"/>
    <col min="5633" max="5710" width="4.5" style="16" customWidth="1"/>
    <col min="5711" max="5888" width="9" style="16"/>
    <col min="5889" max="5966" width="4.5" style="16" customWidth="1"/>
    <col min="5967" max="6144" width="9" style="16"/>
    <col min="6145" max="6222" width="4.5" style="16" customWidth="1"/>
    <col min="6223" max="6400" width="9" style="16"/>
    <col min="6401" max="6478" width="4.5" style="16" customWidth="1"/>
    <col min="6479" max="6656" width="9" style="16"/>
    <col min="6657" max="6734" width="4.5" style="16" customWidth="1"/>
    <col min="6735" max="6912" width="9" style="16"/>
    <col min="6913" max="6990" width="4.5" style="16" customWidth="1"/>
    <col min="6991" max="7168" width="9" style="16"/>
    <col min="7169" max="7246" width="4.5" style="16" customWidth="1"/>
    <col min="7247" max="7424" width="9" style="16"/>
    <col min="7425" max="7502" width="4.5" style="16" customWidth="1"/>
    <col min="7503" max="7680" width="9" style="16"/>
    <col min="7681" max="7758" width="4.5" style="16" customWidth="1"/>
    <col min="7759" max="7936" width="9" style="16"/>
    <col min="7937" max="8014" width="4.5" style="16" customWidth="1"/>
    <col min="8015" max="8192" width="9" style="16"/>
    <col min="8193" max="8270" width="4.5" style="16" customWidth="1"/>
    <col min="8271" max="8448" width="9" style="16"/>
    <col min="8449" max="8526" width="4.5" style="16" customWidth="1"/>
    <col min="8527" max="8704" width="9" style="16"/>
    <col min="8705" max="8782" width="4.5" style="16" customWidth="1"/>
    <col min="8783" max="8960" width="9" style="16"/>
    <col min="8961" max="9038" width="4.5" style="16" customWidth="1"/>
    <col min="9039" max="9216" width="9" style="16"/>
    <col min="9217" max="9294" width="4.5" style="16" customWidth="1"/>
    <col min="9295" max="9472" width="9" style="16"/>
    <col min="9473" max="9550" width="4.5" style="16" customWidth="1"/>
    <col min="9551" max="9728" width="9" style="16"/>
    <col min="9729" max="9806" width="4.5" style="16" customWidth="1"/>
    <col min="9807" max="9984" width="9" style="16"/>
    <col min="9985" max="10062" width="4.5" style="16" customWidth="1"/>
    <col min="10063" max="10240" width="9" style="16"/>
    <col min="10241" max="10318" width="4.5" style="16" customWidth="1"/>
    <col min="10319" max="10496" width="9" style="16"/>
    <col min="10497" max="10574" width="4.5" style="16" customWidth="1"/>
    <col min="10575" max="10752" width="9" style="16"/>
    <col min="10753" max="10830" width="4.5" style="16" customWidth="1"/>
    <col min="10831" max="11008" width="9" style="16"/>
    <col min="11009" max="11086" width="4.5" style="16" customWidth="1"/>
    <col min="11087" max="11264" width="9" style="16"/>
    <col min="11265" max="11342" width="4.5" style="16" customWidth="1"/>
    <col min="11343" max="11520" width="9" style="16"/>
    <col min="11521" max="11598" width="4.5" style="16" customWidth="1"/>
    <col min="11599" max="11776" width="9" style="16"/>
    <col min="11777" max="11854" width="4.5" style="16" customWidth="1"/>
    <col min="11855" max="12032" width="9" style="16"/>
    <col min="12033" max="12110" width="4.5" style="16" customWidth="1"/>
    <col min="12111" max="12288" width="9" style="16"/>
    <col min="12289" max="12366" width="4.5" style="16" customWidth="1"/>
    <col min="12367" max="12544" width="9" style="16"/>
    <col min="12545" max="12622" width="4.5" style="16" customWidth="1"/>
    <col min="12623" max="12800" width="9" style="16"/>
    <col min="12801" max="12878" width="4.5" style="16" customWidth="1"/>
    <col min="12879" max="13056" width="9" style="16"/>
    <col min="13057" max="13134" width="4.5" style="16" customWidth="1"/>
    <col min="13135" max="13312" width="9" style="16"/>
    <col min="13313" max="13390" width="4.5" style="16" customWidth="1"/>
    <col min="13391" max="13568" width="9" style="16"/>
    <col min="13569" max="13646" width="4.5" style="16" customWidth="1"/>
    <col min="13647" max="13824" width="9" style="16"/>
    <col min="13825" max="13902" width="4.5" style="16" customWidth="1"/>
    <col min="13903" max="14080" width="9" style="16"/>
    <col min="14081" max="14158" width="4.5" style="16" customWidth="1"/>
    <col min="14159" max="14336" width="9" style="16"/>
    <col min="14337" max="14414" width="4.5" style="16" customWidth="1"/>
    <col min="14415" max="14592" width="9" style="16"/>
    <col min="14593" max="14670" width="4.5" style="16" customWidth="1"/>
    <col min="14671" max="14848" width="9" style="16"/>
    <col min="14849" max="14926" width="4.5" style="16" customWidth="1"/>
    <col min="14927" max="15104" width="9" style="16"/>
    <col min="15105" max="15182" width="4.5" style="16" customWidth="1"/>
    <col min="15183" max="15360" width="9" style="16"/>
    <col min="15361" max="15438" width="4.5" style="16" customWidth="1"/>
    <col min="15439" max="15616" width="9" style="16"/>
    <col min="15617" max="15694" width="4.5" style="16" customWidth="1"/>
    <col min="15695" max="15872" width="9" style="16"/>
    <col min="15873" max="15950" width="4.5" style="16" customWidth="1"/>
    <col min="15951" max="16128" width="9" style="16"/>
    <col min="16129" max="16206" width="4.5" style="16" customWidth="1"/>
    <col min="16207" max="16384" width="9" style="16"/>
  </cols>
  <sheetData>
    <row r="1" spans="1:43" ht="18.75" customHeight="1" x14ac:dyDescent="0.15">
      <c r="A1" s="87" t="s">
        <v>937</v>
      </c>
      <c r="B1" s="111"/>
      <c r="C1" s="111"/>
    </row>
    <row r="2" spans="1:43" ht="18.75" customHeight="1" thickBot="1" x14ac:dyDescent="0.2">
      <c r="A2" s="271" t="str">
        <f>"（１）施設職員の研修実施状況（令和"&amp;表紙・鑑!$S$3-1&amp;"年度実施状況及び令和"&amp;表紙・鑑!$S$3&amp;"年度実施計画)"</f>
        <v>（１）施設職員の研修実施状況（令和3年度実施状況及び令和4年度実施計画)</v>
      </c>
      <c r="B2" s="111"/>
      <c r="C2" s="111"/>
    </row>
    <row r="3" spans="1:43" ht="18.75" customHeight="1" x14ac:dyDescent="0.15">
      <c r="A3" s="665" t="s">
        <v>532</v>
      </c>
      <c r="B3" s="666"/>
      <c r="C3" s="666"/>
      <c r="D3" s="666"/>
      <c r="E3" s="666" t="s">
        <v>376</v>
      </c>
      <c r="F3" s="666"/>
      <c r="G3" s="666"/>
      <c r="H3" s="666"/>
      <c r="I3" s="666"/>
      <c r="J3" s="666" t="s">
        <v>377</v>
      </c>
      <c r="K3" s="666"/>
      <c r="L3" s="666"/>
      <c r="M3" s="666"/>
      <c r="N3" s="666"/>
      <c r="O3" s="788" t="s">
        <v>118</v>
      </c>
      <c r="P3" s="788"/>
      <c r="Q3" s="788"/>
      <c r="R3" s="788"/>
      <c r="S3" s="788"/>
      <c r="T3" s="788"/>
      <c r="U3" s="788"/>
      <c r="V3" s="788"/>
      <c r="W3" s="788"/>
      <c r="X3" s="666" t="s">
        <v>399</v>
      </c>
      <c r="Y3" s="666"/>
      <c r="Z3" s="666"/>
      <c r="AA3" s="666"/>
      <c r="AB3" s="666"/>
      <c r="AC3" s="788" t="s">
        <v>533</v>
      </c>
      <c r="AD3" s="788"/>
      <c r="AE3" s="788"/>
      <c r="AF3" s="788"/>
      <c r="AG3" s="788"/>
      <c r="AH3" s="666" t="s">
        <v>378</v>
      </c>
      <c r="AI3" s="666"/>
      <c r="AJ3" s="666"/>
      <c r="AK3" s="666"/>
      <c r="AL3" s="666"/>
      <c r="AM3" s="666"/>
      <c r="AN3" s="666"/>
      <c r="AO3" s="666"/>
      <c r="AP3" s="666"/>
      <c r="AQ3" s="942"/>
    </row>
    <row r="4" spans="1:43" ht="18.75" customHeight="1" x14ac:dyDescent="0.15">
      <c r="A4" s="655"/>
      <c r="B4" s="656"/>
      <c r="C4" s="656"/>
      <c r="D4" s="656"/>
      <c r="E4" s="656"/>
      <c r="F4" s="656"/>
      <c r="G4" s="656"/>
      <c r="H4" s="656"/>
      <c r="I4" s="656"/>
      <c r="J4" s="656"/>
      <c r="K4" s="656"/>
      <c r="L4" s="656"/>
      <c r="M4" s="656"/>
      <c r="N4" s="656"/>
      <c r="O4" s="660"/>
      <c r="P4" s="660"/>
      <c r="Q4" s="660"/>
      <c r="R4" s="660"/>
      <c r="S4" s="660"/>
      <c r="T4" s="660"/>
      <c r="U4" s="660"/>
      <c r="V4" s="660"/>
      <c r="W4" s="660"/>
      <c r="X4" s="656"/>
      <c r="Y4" s="656"/>
      <c r="Z4" s="656"/>
      <c r="AA4" s="656"/>
      <c r="AB4" s="656"/>
      <c r="AC4" s="660"/>
      <c r="AD4" s="660"/>
      <c r="AE4" s="660"/>
      <c r="AF4" s="660"/>
      <c r="AG4" s="660"/>
      <c r="AH4" s="656"/>
      <c r="AI4" s="656"/>
      <c r="AJ4" s="656"/>
      <c r="AK4" s="656"/>
      <c r="AL4" s="656"/>
      <c r="AM4" s="656"/>
      <c r="AN4" s="656"/>
      <c r="AO4" s="656"/>
      <c r="AP4" s="656"/>
      <c r="AQ4" s="943"/>
    </row>
    <row r="5" spans="1:43" ht="18.75" customHeight="1" x14ac:dyDescent="0.15">
      <c r="A5" s="1560" t="s">
        <v>534</v>
      </c>
      <c r="B5" s="1561"/>
      <c r="C5" s="1561"/>
      <c r="D5" s="1562"/>
      <c r="E5" s="1572" t="s">
        <v>1002</v>
      </c>
      <c r="F5" s="1573"/>
      <c r="G5" s="1573"/>
      <c r="H5" s="1573"/>
      <c r="I5" s="1573"/>
      <c r="J5" s="1573" t="s">
        <v>1003</v>
      </c>
      <c r="K5" s="1573"/>
      <c r="L5" s="1573"/>
      <c r="M5" s="1573"/>
      <c r="N5" s="1573"/>
      <c r="O5" s="1574" t="s">
        <v>1004</v>
      </c>
      <c r="P5" s="1574"/>
      <c r="Q5" s="1574"/>
      <c r="R5" s="1574"/>
      <c r="S5" s="1574"/>
      <c r="T5" s="1574"/>
      <c r="U5" s="1574"/>
      <c r="V5" s="1574"/>
      <c r="W5" s="1574"/>
      <c r="X5" s="1573" t="s">
        <v>1005</v>
      </c>
      <c r="Y5" s="1573"/>
      <c r="Z5" s="1573"/>
      <c r="AA5" s="1573"/>
      <c r="AB5" s="1573"/>
      <c r="AC5" s="776"/>
      <c r="AD5" s="776" t="s">
        <v>156</v>
      </c>
      <c r="AE5" s="73"/>
      <c r="AF5" s="776"/>
      <c r="AG5" s="1575" t="s">
        <v>21</v>
      </c>
      <c r="AH5" s="793" t="s">
        <v>1006</v>
      </c>
      <c r="AI5" s="793"/>
      <c r="AJ5" s="793"/>
      <c r="AK5" s="793"/>
      <c r="AL5" s="793"/>
      <c r="AM5" s="793"/>
      <c r="AN5" s="793"/>
      <c r="AO5" s="793"/>
      <c r="AP5" s="793"/>
      <c r="AQ5" s="794"/>
    </row>
    <row r="6" spans="1:43" ht="18.75" customHeight="1" x14ac:dyDescent="0.15">
      <c r="A6" s="1563"/>
      <c r="B6" s="1564"/>
      <c r="C6" s="1564"/>
      <c r="D6" s="1565"/>
      <c r="E6" s="1573"/>
      <c r="F6" s="1573"/>
      <c r="G6" s="1573"/>
      <c r="H6" s="1573"/>
      <c r="I6" s="1573"/>
      <c r="J6" s="1573"/>
      <c r="K6" s="1573"/>
      <c r="L6" s="1573"/>
      <c r="M6" s="1573"/>
      <c r="N6" s="1573"/>
      <c r="O6" s="1574"/>
      <c r="P6" s="1574"/>
      <c r="Q6" s="1574"/>
      <c r="R6" s="1574"/>
      <c r="S6" s="1574"/>
      <c r="T6" s="1574"/>
      <c r="U6" s="1574"/>
      <c r="V6" s="1574"/>
      <c r="W6" s="1574"/>
      <c r="X6" s="1573"/>
      <c r="Y6" s="1573"/>
      <c r="Z6" s="1573"/>
      <c r="AA6" s="1573"/>
      <c r="AB6" s="1573"/>
      <c r="AC6" s="662"/>
      <c r="AD6" s="662"/>
      <c r="AE6" s="69"/>
      <c r="AF6" s="662"/>
      <c r="AG6" s="871"/>
      <c r="AH6" s="793"/>
      <c r="AI6" s="793"/>
      <c r="AJ6" s="793"/>
      <c r="AK6" s="793"/>
      <c r="AL6" s="793"/>
      <c r="AM6" s="793"/>
      <c r="AN6" s="793"/>
      <c r="AO6" s="793"/>
      <c r="AP6" s="793"/>
      <c r="AQ6" s="794"/>
    </row>
    <row r="7" spans="1:43" ht="18.75" customHeight="1" x14ac:dyDescent="0.15">
      <c r="A7" s="1563"/>
      <c r="B7" s="1564"/>
      <c r="C7" s="1564"/>
      <c r="D7" s="1565"/>
      <c r="E7" s="1576"/>
      <c r="F7" s="1576"/>
      <c r="G7" s="1576"/>
      <c r="H7" s="1576"/>
      <c r="I7" s="1576"/>
      <c r="J7" s="1576"/>
      <c r="K7" s="1576"/>
      <c r="L7" s="1576"/>
      <c r="M7" s="1576"/>
      <c r="N7" s="1576"/>
      <c r="O7" s="793"/>
      <c r="P7" s="793"/>
      <c r="Q7" s="793"/>
      <c r="R7" s="793"/>
      <c r="S7" s="793"/>
      <c r="T7" s="793"/>
      <c r="U7" s="793"/>
      <c r="V7" s="793"/>
      <c r="W7" s="793"/>
      <c r="X7" s="1576"/>
      <c r="Y7" s="1576"/>
      <c r="Z7" s="1576"/>
      <c r="AA7" s="1576"/>
      <c r="AB7" s="1576"/>
      <c r="AC7" s="763"/>
      <c r="AD7" s="763" t="s">
        <v>156</v>
      </c>
      <c r="AE7" s="66"/>
      <c r="AF7" s="763"/>
      <c r="AG7" s="870" t="s">
        <v>21</v>
      </c>
      <c r="AH7" s="793"/>
      <c r="AI7" s="793"/>
      <c r="AJ7" s="793"/>
      <c r="AK7" s="793"/>
      <c r="AL7" s="793"/>
      <c r="AM7" s="793"/>
      <c r="AN7" s="793"/>
      <c r="AO7" s="793"/>
      <c r="AP7" s="793"/>
      <c r="AQ7" s="794"/>
    </row>
    <row r="8" spans="1:43" ht="18.75" customHeight="1" x14ac:dyDescent="0.15">
      <c r="A8" s="1563"/>
      <c r="B8" s="1564"/>
      <c r="C8" s="1564"/>
      <c r="D8" s="1565"/>
      <c r="E8" s="1576"/>
      <c r="F8" s="1576"/>
      <c r="G8" s="1576"/>
      <c r="H8" s="1576"/>
      <c r="I8" s="1576"/>
      <c r="J8" s="1576"/>
      <c r="K8" s="1576"/>
      <c r="L8" s="1576"/>
      <c r="M8" s="1576"/>
      <c r="N8" s="1576"/>
      <c r="O8" s="793"/>
      <c r="P8" s="793"/>
      <c r="Q8" s="793"/>
      <c r="R8" s="793"/>
      <c r="S8" s="793"/>
      <c r="T8" s="793"/>
      <c r="U8" s="793"/>
      <c r="V8" s="793"/>
      <c r="W8" s="793"/>
      <c r="X8" s="1576"/>
      <c r="Y8" s="1576"/>
      <c r="Z8" s="1576"/>
      <c r="AA8" s="1576"/>
      <c r="AB8" s="1576"/>
      <c r="AC8" s="662"/>
      <c r="AD8" s="662"/>
      <c r="AE8" s="69"/>
      <c r="AF8" s="662"/>
      <c r="AG8" s="871"/>
      <c r="AH8" s="793"/>
      <c r="AI8" s="793"/>
      <c r="AJ8" s="793"/>
      <c r="AK8" s="793"/>
      <c r="AL8" s="793"/>
      <c r="AM8" s="793"/>
      <c r="AN8" s="793"/>
      <c r="AO8" s="793"/>
      <c r="AP8" s="793"/>
      <c r="AQ8" s="794"/>
    </row>
    <row r="9" spans="1:43" ht="18.75" customHeight="1" x14ac:dyDescent="0.15">
      <c r="A9" s="1563"/>
      <c r="B9" s="1564"/>
      <c r="C9" s="1564"/>
      <c r="D9" s="1565"/>
      <c r="E9" s="1576"/>
      <c r="F9" s="1576"/>
      <c r="G9" s="1576"/>
      <c r="H9" s="1576"/>
      <c r="I9" s="1576"/>
      <c r="J9" s="1576"/>
      <c r="K9" s="1576"/>
      <c r="L9" s="1576"/>
      <c r="M9" s="1576"/>
      <c r="N9" s="1576"/>
      <c r="O9" s="793"/>
      <c r="P9" s="793"/>
      <c r="Q9" s="793"/>
      <c r="R9" s="793"/>
      <c r="S9" s="793"/>
      <c r="T9" s="793"/>
      <c r="U9" s="793"/>
      <c r="V9" s="793"/>
      <c r="W9" s="793"/>
      <c r="X9" s="1576"/>
      <c r="Y9" s="1576"/>
      <c r="Z9" s="1576"/>
      <c r="AA9" s="1576"/>
      <c r="AB9" s="1576"/>
      <c r="AC9" s="763"/>
      <c r="AD9" s="763" t="s">
        <v>156</v>
      </c>
      <c r="AE9" s="66"/>
      <c r="AF9" s="763"/>
      <c r="AG9" s="870" t="s">
        <v>21</v>
      </c>
      <c r="AH9" s="793"/>
      <c r="AI9" s="793"/>
      <c r="AJ9" s="793"/>
      <c r="AK9" s="793"/>
      <c r="AL9" s="793"/>
      <c r="AM9" s="793"/>
      <c r="AN9" s="793"/>
      <c r="AO9" s="793"/>
      <c r="AP9" s="793"/>
      <c r="AQ9" s="794"/>
    </row>
    <row r="10" spans="1:43" ht="18.75" customHeight="1" x14ac:dyDescent="0.15">
      <c r="A10" s="1563"/>
      <c r="B10" s="1564"/>
      <c r="C10" s="1564"/>
      <c r="D10" s="1565"/>
      <c r="E10" s="1576"/>
      <c r="F10" s="1576"/>
      <c r="G10" s="1576"/>
      <c r="H10" s="1576"/>
      <c r="I10" s="1576"/>
      <c r="J10" s="1576"/>
      <c r="K10" s="1576"/>
      <c r="L10" s="1576"/>
      <c r="M10" s="1576"/>
      <c r="N10" s="1576"/>
      <c r="O10" s="793"/>
      <c r="P10" s="793"/>
      <c r="Q10" s="793"/>
      <c r="R10" s="793"/>
      <c r="S10" s="793"/>
      <c r="T10" s="793"/>
      <c r="U10" s="793"/>
      <c r="V10" s="793"/>
      <c r="W10" s="793"/>
      <c r="X10" s="1576"/>
      <c r="Y10" s="1576"/>
      <c r="Z10" s="1576"/>
      <c r="AA10" s="1576"/>
      <c r="AB10" s="1576"/>
      <c r="AC10" s="662"/>
      <c r="AD10" s="662"/>
      <c r="AE10" s="69"/>
      <c r="AF10" s="662"/>
      <c r="AG10" s="871"/>
      <c r="AH10" s="793"/>
      <c r="AI10" s="793"/>
      <c r="AJ10" s="793"/>
      <c r="AK10" s="793"/>
      <c r="AL10" s="793"/>
      <c r="AM10" s="793"/>
      <c r="AN10" s="793"/>
      <c r="AO10" s="793"/>
      <c r="AP10" s="793"/>
      <c r="AQ10" s="794"/>
    </row>
    <row r="11" spans="1:43" ht="18.75" customHeight="1" x14ac:dyDescent="0.15">
      <c r="A11" s="1563"/>
      <c r="B11" s="1564"/>
      <c r="C11" s="1564"/>
      <c r="D11" s="1565"/>
      <c r="E11" s="1576"/>
      <c r="F11" s="1576"/>
      <c r="G11" s="1576"/>
      <c r="H11" s="1576"/>
      <c r="I11" s="1576"/>
      <c r="J11" s="1576"/>
      <c r="K11" s="1576"/>
      <c r="L11" s="1576"/>
      <c r="M11" s="1576"/>
      <c r="N11" s="1576"/>
      <c r="O11" s="793"/>
      <c r="P11" s="793"/>
      <c r="Q11" s="793"/>
      <c r="R11" s="793"/>
      <c r="S11" s="793"/>
      <c r="T11" s="793"/>
      <c r="U11" s="793"/>
      <c r="V11" s="793"/>
      <c r="W11" s="793"/>
      <c r="X11" s="1576"/>
      <c r="Y11" s="1576"/>
      <c r="Z11" s="1576"/>
      <c r="AA11" s="1576"/>
      <c r="AB11" s="1576"/>
      <c r="AC11" s="763"/>
      <c r="AD11" s="763" t="s">
        <v>156</v>
      </c>
      <c r="AE11" s="66"/>
      <c r="AF11" s="763"/>
      <c r="AG11" s="870" t="s">
        <v>21</v>
      </c>
      <c r="AH11" s="793"/>
      <c r="AI11" s="793"/>
      <c r="AJ11" s="793"/>
      <c r="AK11" s="793"/>
      <c r="AL11" s="793"/>
      <c r="AM11" s="793"/>
      <c r="AN11" s="793"/>
      <c r="AO11" s="793"/>
      <c r="AP11" s="793"/>
      <c r="AQ11" s="794"/>
    </row>
    <row r="12" spans="1:43" ht="18.75" customHeight="1" x14ac:dyDescent="0.15">
      <c r="A12" s="1563"/>
      <c r="B12" s="1564"/>
      <c r="C12" s="1564"/>
      <c r="D12" s="1565"/>
      <c r="E12" s="1576"/>
      <c r="F12" s="1576"/>
      <c r="G12" s="1576"/>
      <c r="H12" s="1576"/>
      <c r="I12" s="1576"/>
      <c r="J12" s="1576"/>
      <c r="K12" s="1576"/>
      <c r="L12" s="1576"/>
      <c r="M12" s="1576"/>
      <c r="N12" s="1576"/>
      <c r="O12" s="793"/>
      <c r="P12" s="793"/>
      <c r="Q12" s="793"/>
      <c r="R12" s="793"/>
      <c r="S12" s="793"/>
      <c r="T12" s="793"/>
      <c r="U12" s="793"/>
      <c r="V12" s="793"/>
      <c r="W12" s="793"/>
      <c r="X12" s="1576"/>
      <c r="Y12" s="1576"/>
      <c r="Z12" s="1576"/>
      <c r="AA12" s="1576"/>
      <c r="AB12" s="1576"/>
      <c r="AC12" s="662"/>
      <c r="AD12" s="662"/>
      <c r="AE12" s="69"/>
      <c r="AF12" s="662"/>
      <c r="AG12" s="871"/>
      <c r="AH12" s="793"/>
      <c r="AI12" s="793"/>
      <c r="AJ12" s="793"/>
      <c r="AK12" s="793"/>
      <c r="AL12" s="793"/>
      <c r="AM12" s="793"/>
      <c r="AN12" s="793"/>
      <c r="AO12" s="793"/>
      <c r="AP12" s="793"/>
      <c r="AQ12" s="794"/>
    </row>
    <row r="13" spans="1:43" ht="18.75" customHeight="1" x14ac:dyDescent="0.15">
      <c r="A13" s="1563"/>
      <c r="B13" s="1564"/>
      <c r="C13" s="1564"/>
      <c r="D13" s="1565"/>
      <c r="E13" s="1576"/>
      <c r="F13" s="1576"/>
      <c r="G13" s="1576"/>
      <c r="H13" s="1576"/>
      <c r="I13" s="1576"/>
      <c r="J13" s="1576"/>
      <c r="K13" s="1576"/>
      <c r="L13" s="1576"/>
      <c r="M13" s="1576"/>
      <c r="N13" s="1576"/>
      <c r="O13" s="793"/>
      <c r="P13" s="793"/>
      <c r="Q13" s="793"/>
      <c r="R13" s="793"/>
      <c r="S13" s="793"/>
      <c r="T13" s="793"/>
      <c r="U13" s="793"/>
      <c r="V13" s="793"/>
      <c r="W13" s="793"/>
      <c r="X13" s="1576"/>
      <c r="Y13" s="1576"/>
      <c r="Z13" s="1576"/>
      <c r="AA13" s="1576"/>
      <c r="AB13" s="1576"/>
      <c r="AC13" s="763"/>
      <c r="AD13" s="763" t="s">
        <v>156</v>
      </c>
      <c r="AE13" s="66"/>
      <c r="AF13" s="763"/>
      <c r="AG13" s="870" t="s">
        <v>21</v>
      </c>
      <c r="AH13" s="793"/>
      <c r="AI13" s="793"/>
      <c r="AJ13" s="793"/>
      <c r="AK13" s="793"/>
      <c r="AL13" s="793"/>
      <c r="AM13" s="793"/>
      <c r="AN13" s="793"/>
      <c r="AO13" s="793"/>
      <c r="AP13" s="793"/>
      <c r="AQ13" s="794"/>
    </row>
    <row r="14" spans="1:43" ht="18.75" customHeight="1" x14ac:dyDescent="0.15">
      <c r="A14" s="1566"/>
      <c r="B14" s="1567"/>
      <c r="C14" s="1567"/>
      <c r="D14" s="1568"/>
      <c r="E14" s="1576"/>
      <c r="F14" s="1576"/>
      <c r="G14" s="1576"/>
      <c r="H14" s="1576"/>
      <c r="I14" s="1576"/>
      <c r="J14" s="1576"/>
      <c r="K14" s="1576"/>
      <c r="L14" s="1576"/>
      <c r="M14" s="1576"/>
      <c r="N14" s="1576"/>
      <c r="O14" s="793"/>
      <c r="P14" s="793"/>
      <c r="Q14" s="793"/>
      <c r="R14" s="793"/>
      <c r="S14" s="793"/>
      <c r="T14" s="793"/>
      <c r="U14" s="793"/>
      <c r="V14" s="793"/>
      <c r="W14" s="793"/>
      <c r="X14" s="1576"/>
      <c r="Y14" s="1576"/>
      <c r="Z14" s="1576"/>
      <c r="AA14" s="1576"/>
      <c r="AB14" s="1576"/>
      <c r="AC14" s="662"/>
      <c r="AD14" s="662"/>
      <c r="AE14" s="69"/>
      <c r="AF14" s="662"/>
      <c r="AG14" s="871"/>
      <c r="AH14" s="793"/>
      <c r="AI14" s="793"/>
      <c r="AJ14" s="793"/>
      <c r="AK14" s="793"/>
      <c r="AL14" s="793"/>
      <c r="AM14" s="793"/>
      <c r="AN14" s="793"/>
      <c r="AO14" s="793"/>
      <c r="AP14" s="793"/>
      <c r="AQ14" s="794"/>
    </row>
    <row r="15" spans="1:43" ht="18.75" customHeight="1" x14ac:dyDescent="0.15">
      <c r="A15" s="1560" t="s">
        <v>535</v>
      </c>
      <c r="B15" s="1561"/>
      <c r="C15" s="1561"/>
      <c r="D15" s="1562"/>
      <c r="E15" s="1576"/>
      <c r="F15" s="1576"/>
      <c r="G15" s="1576"/>
      <c r="H15" s="1576"/>
      <c r="I15" s="1576"/>
      <c r="J15" s="1576"/>
      <c r="K15" s="1576"/>
      <c r="L15" s="1576"/>
      <c r="M15" s="1576"/>
      <c r="N15" s="1576"/>
      <c r="O15" s="793"/>
      <c r="P15" s="793"/>
      <c r="Q15" s="793"/>
      <c r="R15" s="793"/>
      <c r="S15" s="793"/>
      <c r="T15" s="793"/>
      <c r="U15" s="793"/>
      <c r="V15" s="793"/>
      <c r="W15" s="793"/>
      <c r="X15" s="1576"/>
      <c r="Y15" s="1576"/>
      <c r="Z15" s="1576"/>
      <c r="AA15" s="1576"/>
      <c r="AB15" s="1576"/>
      <c r="AC15" s="763"/>
      <c r="AD15" s="763" t="s">
        <v>156</v>
      </c>
      <c r="AE15" s="66"/>
      <c r="AF15" s="763"/>
      <c r="AG15" s="870" t="s">
        <v>21</v>
      </c>
      <c r="AH15" s="793"/>
      <c r="AI15" s="793"/>
      <c r="AJ15" s="793"/>
      <c r="AK15" s="793"/>
      <c r="AL15" s="793"/>
      <c r="AM15" s="793"/>
      <c r="AN15" s="793"/>
      <c r="AO15" s="793"/>
      <c r="AP15" s="793"/>
      <c r="AQ15" s="794"/>
    </row>
    <row r="16" spans="1:43" ht="18.75" customHeight="1" x14ac:dyDescent="0.15">
      <c r="A16" s="1563"/>
      <c r="B16" s="1564"/>
      <c r="C16" s="1564"/>
      <c r="D16" s="1565"/>
      <c r="E16" s="1576"/>
      <c r="F16" s="1576"/>
      <c r="G16" s="1576"/>
      <c r="H16" s="1576"/>
      <c r="I16" s="1576"/>
      <c r="J16" s="1576"/>
      <c r="K16" s="1576"/>
      <c r="L16" s="1576"/>
      <c r="M16" s="1576"/>
      <c r="N16" s="1576"/>
      <c r="O16" s="793"/>
      <c r="P16" s="793"/>
      <c r="Q16" s="793"/>
      <c r="R16" s="793"/>
      <c r="S16" s="793"/>
      <c r="T16" s="793"/>
      <c r="U16" s="793"/>
      <c r="V16" s="793"/>
      <c r="W16" s="793"/>
      <c r="X16" s="1576"/>
      <c r="Y16" s="1576"/>
      <c r="Z16" s="1576"/>
      <c r="AA16" s="1576"/>
      <c r="AB16" s="1576"/>
      <c r="AC16" s="662"/>
      <c r="AD16" s="662"/>
      <c r="AE16" s="69"/>
      <c r="AF16" s="662"/>
      <c r="AG16" s="871"/>
      <c r="AH16" s="793"/>
      <c r="AI16" s="793"/>
      <c r="AJ16" s="793"/>
      <c r="AK16" s="793"/>
      <c r="AL16" s="793"/>
      <c r="AM16" s="793"/>
      <c r="AN16" s="793"/>
      <c r="AO16" s="793"/>
      <c r="AP16" s="793"/>
      <c r="AQ16" s="794"/>
    </row>
    <row r="17" spans="1:43" ht="18.75" customHeight="1" x14ac:dyDescent="0.15">
      <c r="A17" s="1563"/>
      <c r="B17" s="1564"/>
      <c r="C17" s="1564"/>
      <c r="D17" s="1565"/>
      <c r="E17" s="1576"/>
      <c r="F17" s="1576"/>
      <c r="G17" s="1576"/>
      <c r="H17" s="1576"/>
      <c r="I17" s="1576"/>
      <c r="J17" s="1576"/>
      <c r="K17" s="1576"/>
      <c r="L17" s="1576"/>
      <c r="M17" s="1576"/>
      <c r="N17" s="1576"/>
      <c r="O17" s="793"/>
      <c r="P17" s="793"/>
      <c r="Q17" s="793"/>
      <c r="R17" s="793"/>
      <c r="S17" s="793"/>
      <c r="T17" s="793"/>
      <c r="U17" s="793"/>
      <c r="V17" s="793"/>
      <c r="W17" s="793"/>
      <c r="X17" s="1576"/>
      <c r="Y17" s="1576"/>
      <c r="Z17" s="1576"/>
      <c r="AA17" s="1576"/>
      <c r="AB17" s="1576"/>
      <c r="AC17" s="763"/>
      <c r="AD17" s="763" t="s">
        <v>156</v>
      </c>
      <c r="AE17" s="66"/>
      <c r="AF17" s="763"/>
      <c r="AG17" s="870" t="s">
        <v>21</v>
      </c>
      <c r="AH17" s="793"/>
      <c r="AI17" s="793"/>
      <c r="AJ17" s="793"/>
      <c r="AK17" s="793"/>
      <c r="AL17" s="793"/>
      <c r="AM17" s="793"/>
      <c r="AN17" s="793"/>
      <c r="AO17" s="793"/>
      <c r="AP17" s="793"/>
      <c r="AQ17" s="794"/>
    </row>
    <row r="18" spans="1:43" ht="18.75" customHeight="1" x14ac:dyDescent="0.15">
      <c r="A18" s="1563"/>
      <c r="B18" s="1564"/>
      <c r="C18" s="1564"/>
      <c r="D18" s="1565"/>
      <c r="E18" s="1576"/>
      <c r="F18" s="1576"/>
      <c r="G18" s="1576"/>
      <c r="H18" s="1576"/>
      <c r="I18" s="1576"/>
      <c r="J18" s="1576"/>
      <c r="K18" s="1576"/>
      <c r="L18" s="1576"/>
      <c r="M18" s="1576"/>
      <c r="N18" s="1576"/>
      <c r="O18" s="793"/>
      <c r="P18" s="793"/>
      <c r="Q18" s="793"/>
      <c r="R18" s="793"/>
      <c r="S18" s="793"/>
      <c r="T18" s="793"/>
      <c r="U18" s="793"/>
      <c r="V18" s="793"/>
      <c r="W18" s="793"/>
      <c r="X18" s="1576"/>
      <c r="Y18" s="1576"/>
      <c r="Z18" s="1576"/>
      <c r="AA18" s="1576"/>
      <c r="AB18" s="1576"/>
      <c r="AC18" s="662"/>
      <c r="AD18" s="662"/>
      <c r="AE18" s="69"/>
      <c r="AF18" s="662"/>
      <c r="AG18" s="871"/>
      <c r="AH18" s="793"/>
      <c r="AI18" s="793"/>
      <c r="AJ18" s="793"/>
      <c r="AK18" s="793"/>
      <c r="AL18" s="793"/>
      <c r="AM18" s="793"/>
      <c r="AN18" s="793"/>
      <c r="AO18" s="793"/>
      <c r="AP18" s="793"/>
      <c r="AQ18" s="794"/>
    </row>
    <row r="19" spans="1:43" ht="18.75" customHeight="1" x14ac:dyDescent="0.15">
      <c r="A19" s="1563"/>
      <c r="B19" s="1564"/>
      <c r="C19" s="1564"/>
      <c r="D19" s="1565"/>
      <c r="E19" s="1576"/>
      <c r="F19" s="1576"/>
      <c r="G19" s="1576"/>
      <c r="H19" s="1576"/>
      <c r="I19" s="1576"/>
      <c r="J19" s="1576"/>
      <c r="K19" s="1576"/>
      <c r="L19" s="1576"/>
      <c r="M19" s="1576"/>
      <c r="N19" s="1576"/>
      <c r="O19" s="793"/>
      <c r="P19" s="793"/>
      <c r="Q19" s="793"/>
      <c r="R19" s="793"/>
      <c r="S19" s="793"/>
      <c r="T19" s="793"/>
      <c r="U19" s="793"/>
      <c r="V19" s="793"/>
      <c r="W19" s="793"/>
      <c r="X19" s="1576"/>
      <c r="Y19" s="1576"/>
      <c r="Z19" s="1576"/>
      <c r="AA19" s="1576"/>
      <c r="AB19" s="1576"/>
      <c r="AC19" s="763"/>
      <c r="AD19" s="763" t="s">
        <v>156</v>
      </c>
      <c r="AE19" s="66"/>
      <c r="AF19" s="763"/>
      <c r="AG19" s="870" t="s">
        <v>21</v>
      </c>
      <c r="AH19" s="793"/>
      <c r="AI19" s="793"/>
      <c r="AJ19" s="793"/>
      <c r="AK19" s="793"/>
      <c r="AL19" s="793"/>
      <c r="AM19" s="793"/>
      <c r="AN19" s="793"/>
      <c r="AO19" s="793"/>
      <c r="AP19" s="793"/>
      <c r="AQ19" s="794"/>
    </row>
    <row r="20" spans="1:43" ht="18.75" customHeight="1" x14ac:dyDescent="0.15">
      <c r="A20" s="1563"/>
      <c r="B20" s="1564"/>
      <c r="C20" s="1564"/>
      <c r="D20" s="1565"/>
      <c r="E20" s="1576"/>
      <c r="F20" s="1576"/>
      <c r="G20" s="1576"/>
      <c r="H20" s="1576"/>
      <c r="I20" s="1576"/>
      <c r="J20" s="1576"/>
      <c r="K20" s="1576"/>
      <c r="L20" s="1576"/>
      <c r="M20" s="1576"/>
      <c r="N20" s="1576"/>
      <c r="O20" s="793"/>
      <c r="P20" s="793"/>
      <c r="Q20" s="793"/>
      <c r="R20" s="793"/>
      <c r="S20" s="793"/>
      <c r="T20" s="793"/>
      <c r="U20" s="793"/>
      <c r="V20" s="793"/>
      <c r="W20" s="793"/>
      <c r="X20" s="1576"/>
      <c r="Y20" s="1576"/>
      <c r="Z20" s="1576"/>
      <c r="AA20" s="1576"/>
      <c r="AB20" s="1576"/>
      <c r="AC20" s="662"/>
      <c r="AD20" s="662"/>
      <c r="AE20" s="69"/>
      <c r="AF20" s="662"/>
      <c r="AG20" s="871"/>
      <c r="AH20" s="793"/>
      <c r="AI20" s="793"/>
      <c r="AJ20" s="793"/>
      <c r="AK20" s="793"/>
      <c r="AL20" s="793"/>
      <c r="AM20" s="793"/>
      <c r="AN20" s="793"/>
      <c r="AO20" s="793"/>
      <c r="AP20" s="793"/>
      <c r="AQ20" s="794"/>
    </row>
    <row r="21" spans="1:43" ht="18.75" customHeight="1" x14ac:dyDescent="0.15">
      <c r="A21" s="1563"/>
      <c r="B21" s="1564"/>
      <c r="C21" s="1564"/>
      <c r="D21" s="1565"/>
      <c r="E21" s="1576"/>
      <c r="F21" s="1576"/>
      <c r="G21" s="1576"/>
      <c r="H21" s="1576"/>
      <c r="I21" s="1576"/>
      <c r="J21" s="1576"/>
      <c r="K21" s="1576"/>
      <c r="L21" s="1576"/>
      <c r="M21" s="1576"/>
      <c r="N21" s="1576"/>
      <c r="O21" s="793"/>
      <c r="P21" s="793"/>
      <c r="Q21" s="793"/>
      <c r="R21" s="793"/>
      <c r="S21" s="793"/>
      <c r="T21" s="793"/>
      <c r="U21" s="793"/>
      <c r="V21" s="793"/>
      <c r="W21" s="793"/>
      <c r="X21" s="1576"/>
      <c r="Y21" s="1576"/>
      <c r="Z21" s="1576"/>
      <c r="AA21" s="1576"/>
      <c r="AB21" s="1576"/>
      <c r="AC21" s="763"/>
      <c r="AD21" s="763" t="s">
        <v>156</v>
      </c>
      <c r="AE21" s="66"/>
      <c r="AF21" s="763"/>
      <c r="AG21" s="870" t="s">
        <v>21</v>
      </c>
      <c r="AH21" s="793"/>
      <c r="AI21" s="793"/>
      <c r="AJ21" s="793"/>
      <c r="AK21" s="793"/>
      <c r="AL21" s="793"/>
      <c r="AM21" s="793"/>
      <c r="AN21" s="793"/>
      <c r="AO21" s="793"/>
      <c r="AP21" s="793"/>
      <c r="AQ21" s="794"/>
    </row>
    <row r="22" spans="1:43" ht="18.75" customHeight="1" x14ac:dyDescent="0.15">
      <c r="A22" s="1563"/>
      <c r="B22" s="1564"/>
      <c r="C22" s="1564"/>
      <c r="D22" s="1565"/>
      <c r="E22" s="1576"/>
      <c r="F22" s="1576"/>
      <c r="G22" s="1576"/>
      <c r="H22" s="1576"/>
      <c r="I22" s="1576"/>
      <c r="J22" s="1576"/>
      <c r="K22" s="1576"/>
      <c r="L22" s="1576"/>
      <c r="M22" s="1576"/>
      <c r="N22" s="1576"/>
      <c r="O22" s="793"/>
      <c r="P22" s="793"/>
      <c r="Q22" s="793"/>
      <c r="R22" s="793"/>
      <c r="S22" s="793"/>
      <c r="T22" s="793"/>
      <c r="U22" s="793"/>
      <c r="V22" s="793"/>
      <c r="W22" s="793"/>
      <c r="X22" s="1576"/>
      <c r="Y22" s="1576"/>
      <c r="Z22" s="1576"/>
      <c r="AA22" s="1576"/>
      <c r="AB22" s="1576"/>
      <c r="AC22" s="662"/>
      <c r="AD22" s="662"/>
      <c r="AE22" s="69"/>
      <c r="AF22" s="662"/>
      <c r="AG22" s="871"/>
      <c r="AH22" s="793"/>
      <c r="AI22" s="793"/>
      <c r="AJ22" s="793"/>
      <c r="AK22" s="793"/>
      <c r="AL22" s="793"/>
      <c r="AM22" s="793"/>
      <c r="AN22" s="793"/>
      <c r="AO22" s="793"/>
      <c r="AP22" s="793"/>
      <c r="AQ22" s="794"/>
    </row>
    <row r="23" spans="1:43" ht="18.75" customHeight="1" x14ac:dyDescent="0.15">
      <c r="A23" s="1563"/>
      <c r="B23" s="1564"/>
      <c r="C23" s="1564"/>
      <c r="D23" s="1565"/>
      <c r="E23" s="1576"/>
      <c r="F23" s="1576"/>
      <c r="G23" s="1576"/>
      <c r="H23" s="1576"/>
      <c r="I23" s="1576"/>
      <c r="J23" s="1576"/>
      <c r="K23" s="1576"/>
      <c r="L23" s="1576"/>
      <c r="M23" s="1576"/>
      <c r="N23" s="1576"/>
      <c r="O23" s="793"/>
      <c r="P23" s="793"/>
      <c r="Q23" s="793"/>
      <c r="R23" s="793"/>
      <c r="S23" s="793"/>
      <c r="T23" s="793"/>
      <c r="U23" s="793"/>
      <c r="V23" s="793"/>
      <c r="W23" s="793"/>
      <c r="X23" s="1576"/>
      <c r="Y23" s="1576"/>
      <c r="Z23" s="1576"/>
      <c r="AA23" s="1576"/>
      <c r="AB23" s="1576"/>
      <c r="AC23" s="763"/>
      <c r="AD23" s="763" t="s">
        <v>156</v>
      </c>
      <c r="AE23" s="66"/>
      <c r="AF23" s="763"/>
      <c r="AG23" s="870" t="s">
        <v>21</v>
      </c>
      <c r="AH23" s="793"/>
      <c r="AI23" s="793"/>
      <c r="AJ23" s="793"/>
      <c r="AK23" s="793"/>
      <c r="AL23" s="793"/>
      <c r="AM23" s="793"/>
      <c r="AN23" s="793"/>
      <c r="AO23" s="793"/>
      <c r="AP23" s="793"/>
      <c r="AQ23" s="794"/>
    </row>
    <row r="24" spans="1:43" ht="18.75" customHeight="1" x14ac:dyDescent="0.15">
      <c r="A24" s="1566"/>
      <c r="B24" s="1567"/>
      <c r="C24" s="1567"/>
      <c r="D24" s="1568"/>
      <c r="E24" s="1576"/>
      <c r="F24" s="1576"/>
      <c r="G24" s="1576"/>
      <c r="H24" s="1576"/>
      <c r="I24" s="1576"/>
      <c r="J24" s="1576"/>
      <c r="K24" s="1576"/>
      <c r="L24" s="1576"/>
      <c r="M24" s="1576"/>
      <c r="N24" s="1576"/>
      <c r="O24" s="793"/>
      <c r="P24" s="793"/>
      <c r="Q24" s="793"/>
      <c r="R24" s="793"/>
      <c r="S24" s="793"/>
      <c r="T24" s="793"/>
      <c r="U24" s="793"/>
      <c r="V24" s="793"/>
      <c r="W24" s="793"/>
      <c r="X24" s="1576"/>
      <c r="Y24" s="1576"/>
      <c r="Z24" s="1576"/>
      <c r="AA24" s="1576"/>
      <c r="AB24" s="1576"/>
      <c r="AC24" s="662"/>
      <c r="AD24" s="662"/>
      <c r="AE24" s="69"/>
      <c r="AF24" s="662"/>
      <c r="AG24" s="871"/>
      <c r="AH24" s="793"/>
      <c r="AI24" s="793"/>
      <c r="AJ24" s="793"/>
      <c r="AK24" s="793"/>
      <c r="AL24" s="793"/>
      <c r="AM24" s="793"/>
      <c r="AN24" s="793"/>
      <c r="AO24" s="793"/>
      <c r="AP24" s="793"/>
      <c r="AQ24" s="794"/>
    </row>
    <row r="25" spans="1:43" ht="18.75" customHeight="1" x14ac:dyDescent="0.15">
      <c r="A25" s="1560" t="s">
        <v>820</v>
      </c>
      <c r="B25" s="1561"/>
      <c r="C25" s="1561"/>
      <c r="D25" s="1562"/>
      <c r="E25" s="1576"/>
      <c r="F25" s="1576"/>
      <c r="G25" s="1576"/>
      <c r="H25" s="1576"/>
      <c r="I25" s="1576"/>
      <c r="J25" s="1576"/>
      <c r="K25" s="1576"/>
      <c r="L25" s="1576"/>
      <c r="M25" s="1576"/>
      <c r="N25" s="1576"/>
      <c r="O25" s="793"/>
      <c r="P25" s="793"/>
      <c r="Q25" s="793"/>
      <c r="R25" s="793"/>
      <c r="S25" s="793"/>
      <c r="T25" s="793"/>
      <c r="U25" s="793"/>
      <c r="V25" s="793"/>
      <c r="W25" s="793"/>
      <c r="X25" s="1576"/>
      <c r="Y25" s="1576"/>
      <c r="Z25" s="1576"/>
      <c r="AA25" s="1576"/>
      <c r="AB25" s="1576"/>
      <c r="AC25" s="763"/>
      <c r="AD25" s="763" t="s">
        <v>156</v>
      </c>
      <c r="AE25" s="66"/>
      <c r="AF25" s="763"/>
      <c r="AG25" s="870" t="s">
        <v>21</v>
      </c>
      <c r="AH25" s="793"/>
      <c r="AI25" s="793"/>
      <c r="AJ25" s="793"/>
      <c r="AK25" s="793"/>
      <c r="AL25" s="793"/>
      <c r="AM25" s="793"/>
      <c r="AN25" s="793"/>
      <c r="AO25" s="793"/>
      <c r="AP25" s="793"/>
      <c r="AQ25" s="794"/>
    </row>
    <row r="26" spans="1:43" ht="18.75" customHeight="1" x14ac:dyDescent="0.15">
      <c r="A26" s="1563"/>
      <c r="B26" s="1564"/>
      <c r="C26" s="1564"/>
      <c r="D26" s="1565"/>
      <c r="E26" s="1576"/>
      <c r="F26" s="1576"/>
      <c r="G26" s="1576"/>
      <c r="H26" s="1576"/>
      <c r="I26" s="1576"/>
      <c r="J26" s="1576"/>
      <c r="K26" s="1576"/>
      <c r="L26" s="1576"/>
      <c r="M26" s="1576"/>
      <c r="N26" s="1576"/>
      <c r="O26" s="793"/>
      <c r="P26" s="793"/>
      <c r="Q26" s="793"/>
      <c r="R26" s="793"/>
      <c r="S26" s="793"/>
      <c r="T26" s="793"/>
      <c r="U26" s="793"/>
      <c r="V26" s="793"/>
      <c r="W26" s="793"/>
      <c r="X26" s="1576"/>
      <c r="Y26" s="1576"/>
      <c r="Z26" s="1576"/>
      <c r="AA26" s="1576"/>
      <c r="AB26" s="1576"/>
      <c r="AC26" s="662"/>
      <c r="AD26" s="662"/>
      <c r="AE26" s="69"/>
      <c r="AF26" s="662"/>
      <c r="AG26" s="871"/>
      <c r="AH26" s="793"/>
      <c r="AI26" s="793"/>
      <c r="AJ26" s="793"/>
      <c r="AK26" s="793"/>
      <c r="AL26" s="793"/>
      <c r="AM26" s="793"/>
      <c r="AN26" s="793"/>
      <c r="AO26" s="793"/>
      <c r="AP26" s="793"/>
      <c r="AQ26" s="794"/>
    </row>
    <row r="27" spans="1:43" ht="18.75" customHeight="1" x14ac:dyDescent="0.15">
      <c r="A27" s="1563"/>
      <c r="B27" s="1564"/>
      <c r="C27" s="1564"/>
      <c r="D27" s="1565"/>
      <c r="E27" s="1576"/>
      <c r="F27" s="1576"/>
      <c r="G27" s="1576"/>
      <c r="H27" s="1576"/>
      <c r="I27" s="1576"/>
      <c r="J27" s="1576"/>
      <c r="K27" s="1576"/>
      <c r="L27" s="1576"/>
      <c r="M27" s="1576"/>
      <c r="N27" s="1576"/>
      <c r="O27" s="793"/>
      <c r="P27" s="793"/>
      <c r="Q27" s="793"/>
      <c r="R27" s="793"/>
      <c r="S27" s="793"/>
      <c r="T27" s="793"/>
      <c r="U27" s="793"/>
      <c r="V27" s="793"/>
      <c r="W27" s="793"/>
      <c r="X27" s="1576"/>
      <c r="Y27" s="1576"/>
      <c r="Z27" s="1576"/>
      <c r="AA27" s="1576"/>
      <c r="AB27" s="1576"/>
      <c r="AC27" s="763"/>
      <c r="AD27" s="763" t="s">
        <v>156</v>
      </c>
      <c r="AE27" s="66"/>
      <c r="AF27" s="763"/>
      <c r="AG27" s="870" t="s">
        <v>21</v>
      </c>
      <c r="AH27" s="793"/>
      <c r="AI27" s="793"/>
      <c r="AJ27" s="793"/>
      <c r="AK27" s="793"/>
      <c r="AL27" s="793"/>
      <c r="AM27" s="793"/>
      <c r="AN27" s="793"/>
      <c r="AO27" s="793"/>
      <c r="AP27" s="793"/>
      <c r="AQ27" s="794"/>
    </row>
    <row r="28" spans="1:43" ht="18.75" customHeight="1" x14ac:dyDescent="0.15">
      <c r="A28" s="1563"/>
      <c r="B28" s="1564"/>
      <c r="C28" s="1564"/>
      <c r="D28" s="1565"/>
      <c r="E28" s="1576"/>
      <c r="F28" s="1576"/>
      <c r="G28" s="1576"/>
      <c r="H28" s="1576"/>
      <c r="I28" s="1576"/>
      <c r="J28" s="1576"/>
      <c r="K28" s="1576"/>
      <c r="L28" s="1576"/>
      <c r="M28" s="1576"/>
      <c r="N28" s="1576"/>
      <c r="O28" s="793"/>
      <c r="P28" s="793"/>
      <c r="Q28" s="793"/>
      <c r="R28" s="793"/>
      <c r="S28" s="793"/>
      <c r="T28" s="793"/>
      <c r="U28" s="793"/>
      <c r="V28" s="793"/>
      <c r="W28" s="793"/>
      <c r="X28" s="1576"/>
      <c r="Y28" s="1576"/>
      <c r="Z28" s="1576"/>
      <c r="AA28" s="1576"/>
      <c r="AB28" s="1576"/>
      <c r="AC28" s="662"/>
      <c r="AD28" s="662"/>
      <c r="AE28" s="69"/>
      <c r="AF28" s="662"/>
      <c r="AG28" s="871"/>
      <c r="AH28" s="793"/>
      <c r="AI28" s="793"/>
      <c r="AJ28" s="793"/>
      <c r="AK28" s="793"/>
      <c r="AL28" s="793"/>
      <c r="AM28" s="793"/>
      <c r="AN28" s="793"/>
      <c r="AO28" s="793"/>
      <c r="AP28" s="793"/>
      <c r="AQ28" s="794"/>
    </row>
    <row r="29" spans="1:43" ht="18.75" customHeight="1" x14ac:dyDescent="0.15">
      <c r="A29" s="1563"/>
      <c r="B29" s="1564"/>
      <c r="C29" s="1564"/>
      <c r="D29" s="1565"/>
      <c r="E29" s="1576"/>
      <c r="F29" s="1576"/>
      <c r="G29" s="1576"/>
      <c r="H29" s="1576"/>
      <c r="I29" s="1576"/>
      <c r="J29" s="1576"/>
      <c r="K29" s="1576"/>
      <c r="L29" s="1576"/>
      <c r="M29" s="1576"/>
      <c r="N29" s="1576"/>
      <c r="O29" s="793"/>
      <c r="P29" s="793"/>
      <c r="Q29" s="793"/>
      <c r="R29" s="793"/>
      <c r="S29" s="793"/>
      <c r="T29" s="793"/>
      <c r="U29" s="793"/>
      <c r="V29" s="793"/>
      <c r="W29" s="793"/>
      <c r="X29" s="1576"/>
      <c r="Y29" s="1576"/>
      <c r="Z29" s="1576"/>
      <c r="AA29" s="1576"/>
      <c r="AB29" s="1576"/>
      <c r="AC29" s="763"/>
      <c r="AD29" s="763" t="s">
        <v>156</v>
      </c>
      <c r="AE29" s="66"/>
      <c r="AF29" s="763"/>
      <c r="AG29" s="870" t="s">
        <v>21</v>
      </c>
      <c r="AH29" s="793"/>
      <c r="AI29" s="793"/>
      <c r="AJ29" s="793"/>
      <c r="AK29" s="793"/>
      <c r="AL29" s="793"/>
      <c r="AM29" s="793"/>
      <c r="AN29" s="793"/>
      <c r="AO29" s="793"/>
      <c r="AP29" s="793"/>
      <c r="AQ29" s="794"/>
    </row>
    <row r="30" spans="1:43" ht="18.75" customHeight="1" x14ac:dyDescent="0.15">
      <c r="A30" s="1563"/>
      <c r="B30" s="1564"/>
      <c r="C30" s="1564"/>
      <c r="D30" s="1565"/>
      <c r="E30" s="1576"/>
      <c r="F30" s="1576"/>
      <c r="G30" s="1576"/>
      <c r="H30" s="1576"/>
      <c r="I30" s="1576"/>
      <c r="J30" s="1576"/>
      <c r="K30" s="1576"/>
      <c r="L30" s="1576"/>
      <c r="M30" s="1576"/>
      <c r="N30" s="1576"/>
      <c r="O30" s="793"/>
      <c r="P30" s="793"/>
      <c r="Q30" s="793"/>
      <c r="R30" s="793"/>
      <c r="S30" s="793"/>
      <c r="T30" s="793"/>
      <c r="U30" s="793"/>
      <c r="V30" s="793"/>
      <c r="W30" s="793"/>
      <c r="X30" s="1576"/>
      <c r="Y30" s="1576"/>
      <c r="Z30" s="1576"/>
      <c r="AA30" s="1576"/>
      <c r="AB30" s="1576"/>
      <c r="AC30" s="662"/>
      <c r="AD30" s="662"/>
      <c r="AE30" s="69"/>
      <c r="AF30" s="662"/>
      <c r="AG30" s="871"/>
      <c r="AH30" s="793"/>
      <c r="AI30" s="793"/>
      <c r="AJ30" s="793"/>
      <c r="AK30" s="793"/>
      <c r="AL30" s="793"/>
      <c r="AM30" s="793"/>
      <c r="AN30" s="793"/>
      <c r="AO30" s="793"/>
      <c r="AP30" s="793"/>
      <c r="AQ30" s="794"/>
    </row>
    <row r="31" spans="1:43" ht="18.75" customHeight="1" x14ac:dyDescent="0.15">
      <c r="A31" s="1563"/>
      <c r="B31" s="1564"/>
      <c r="C31" s="1564"/>
      <c r="D31" s="1565"/>
      <c r="E31" s="1576"/>
      <c r="F31" s="1576"/>
      <c r="G31" s="1576"/>
      <c r="H31" s="1576"/>
      <c r="I31" s="1576"/>
      <c r="J31" s="1576"/>
      <c r="K31" s="1576"/>
      <c r="L31" s="1576"/>
      <c r="M31" s="1576"/>
      <c r="N31" s="1576"/>
      <c r="O31" s="793"/>
      <c r="P31" s="793"/>
      <c r="Q31" s="793"/>
      <c r="R31" s="793"/>
      <c r="S31" s="793"/>
      <c r="T31" s="793"/>
      <c r="U31" s="793"/>
      <c r="V31" s="793"/>
      <c r="W31" s="793"/>
      <c r="X31" s="1576"/>
      <c r="Y31" s="1576"/>
      <c r="Z31" s="1576"/>
      <c r="AA31" s="1576"/>
      <c r="AB31" s="1576"/>
      <c r="AC31" s="763"/>
      <c r="AD31" s="763" t="s">
        <v>156</v>
      </c>
      <c r="AE31" s="66"/>
      <c r="AF31" s="763"/>
      <c r="AG31" s="870" t="s">
        <v>21</v>
      </c>
      <c r="AH31" s="793"/>
      <c r="AI31" s="793"/>
      <c r="AJ31" s="793"/>
      <c r="AK31" s="793"/>
      <c r="AL31" s="793"/>
      <c r="AM31" s="793"/>
      <c r="AN31" s="793"/>
      <c r="AO31" s="793"/>
      <c r="AP31" s="793"/>
      <c r="AQ31" s="794"/>
    </row>
    <row r="32" spans="1:43" ht="18.75" customHeight="1" x14ac:dyDescent="0.15">
      <c r="A32" s="1566"/>
      <c r="B32" s="1567"/>
      <c r="C32" s="1567"/>
      <c r="D32" s="1568"/>
      <c r="E32" s="1576"/>
      <c r="F32" s="1576"/>
      <c r="G32" s="1576"/>
      <c r="H32" s="1576"/>
      <c r="I32" s="1576"/>
      <c r="J32" s="1576"/>
      <c r="K32" s="1576"/>
      <c r="L32" s="1576"/>
      <c r="M32" s="1576"/>
      <c r="N32" s="1576"/>
      <c r="O32" s="793"/>
      <c r="P32" s="793"/>
      <c r="Q32" s="793"/>
      <c r="R32" s="793"/>
      <c r="S32" s="793"/>
      <c r="T32" s="793"/>
      <c r="U32" s="793"/>
      <c r="V32" s="793"/>
      <c r="W32" s="793"/>
      <c r="X32" s="1576"/>
      <c r="Y32" s="1576"/>
      <c r="Z32" s="1576"/>
      <c r="AA32" s="1576"/>
      <c r="AB32" s="1576"/>
      <c r="AC32" s="662"/>
      <c r="AD32" s="662"/>
      <c r="AE32" s="69"/>
      <c r="AF32" s="662"/>
      <c r="AG32" s="871"/>
      <c r="AH32" s="793"/>
      <c r="AI32" s="793"/>
      <c r="AJ32" s="793"/>
      <c r="AK32" s="793"/>
      <c r="AL32" s="793"/>
      <c r="AM32" s="793"/>
      <c r="AN32" s="793"/>
      <c r="AO32" s="793"/>
      <c r="AP32" s="793"/>
      <c r="AQ32" s="794"/>
    </row>
    <row r="33" spans="1:43" ht="18.75" customHeight="1" x14ac:dyDescent="0.15">
      <c r="A33" s="1560" t="s">
        <v>821</v>
      </c>
      <c r="B33" s="1561"/>
      <c r="C33" s="1561"/>
      <c r="D33" s="1562"/>
      <c r="E33" s="1576"/>
      <c r="F33" s="1576"/>
      <c r="G33" s="1576"/>
      <c r="H33" s="1576"/>
      <c r="I33" s="1576"/>
      <c r="J33" s="1576"/>
      <c r="K33" s="1576"/>
      <c r="L33" s="1576"/>
      <c r="M33" s="1576"/>
      <c r="N33" s="1576"/>
      <c r="O33" s="793"/>
      <c r="P33" s="793"/>
      <c r="Q33" s="793"/>
      <c r="R33" s="793"/>
      <c r="S33" s="793"/>
      <c r="T33" s="793"/>
      <c r="U33" s="793"/>
      <c r="V33" s="793"/>
      <c r="W33" s="793"/>
      <c r="X33" s="1576"/>
      <c r="Y33" s="1576"/>
      <c r="Z33" s="1576"/>
      <c r="AA33" s="1576"/>
      <c r="AB33" s="1576"/>
      <c r="AC33" s="763"/>
      <c r="AD33" s="763" t="s">
        <v>156</v>
      </c>
      <c r="AE33" s="66"/>
      <c r="AF33" s="763"/>
      <c r="AG33" s="870" t="s">
        <v>21</v>
      </c>
      <c r="AH33" s="793"/>
      <c r="AI33" s="793"/>
      <c r="AJ33" s="793"/>
      <c r="AK33" s="793"/>
      <c r="AL33" s="793"/>
      <c r="AM33" s="793"/>
      <c r="AN33" s="793"/>
      <c r="AO33" s="793"/>
      <c r="AP33" s="793"/>
      <c r="AQ33" s="794"/>
    </row>
    <row r="34" spans="1:43" ht="18.75" customHeight="1" x14ac:dyDescent="0.15">
      <c r="A34" s="1563"/>
      <c r="B34" s="1564"/>
      <c r="C34" s="1564"/>
      <c r="D34" s="1565"/>
      <c r="E34" s="1576"/>
      <c r="F34" s="1576"/>
      <c r="G34" s="1576"/>
      <c r="H34" s="1576"/>
      <c r="I34" s="1576"/>
      <c r="J34" s="1576"/>
      <c r="K34" s="1576"/>
      <c r="L34" s="1576"/>
      <c r="M34" s="1576"/>
      <c r="N34" s="1576"/>
      <c r="O34" s="793"/>
      <c r="P34" s="793"/>
      <c r="Q34" s="793"/>
      <c r="R34" s="793"/>
      <c r="S34" s="793"/>
      <c r="T34" s="793"/>
      <c r="U34" s="793"/>
      <c r="V34" s="793"/>
      <c r="W34" s="793"/>
      <c r="X34" s="1576"/>
      <c r="Y34" s="1576"/>
      <c r="Z34" s="1576"/>
      <c r="AA34" s="1576"/>
      <c r="AB34" s="1576"/>
      <c r="AC34" s="662"/>
      <c r="AD34" s="662"/>
      <c r="AE34" s="69"/>
      <c r="AF34" s="662"/>
      <c r="AG34" s="871"/>
      <c r="AH34" s="793"/>
      <c r="AI34" s="793"/>
      <c r="AJ34" s="793"/>
      <c r="AK34" s="793"/>
      <c r="AL34" s="793"/>
      <c r="AM34" s="793"/>
      <c r="AN34" s="793"/>
      <c r="AO34" s="793"/>
      <c r="AP34" s="793"/>
      <c r="AQ34" s="794"/>
    </row>
    <row r="35" spans="1:43" ht="18.75" customHeight="1" x14ac:dyDescent="0.15">
      <c r="A35" s="1563"/>
      <c r="B35" s="1564"/>
      <c r="C35" s="1564"/>
      <c r="D35" s="1565"/>
      <c r="E35" s="1576"/>
      <c r="F35" s="1576"/>
      <c r="G35" s="1576"/>
      <c r="H35" s="1576"/>
      <c r="I35" s="1576"/>
      <c r="J35" s="1576"/>
      <c r="K35" s="1576"/>
      <c r="L35" s="1576"/>
      <c r="M35" s="1576"/>
      <c r="N35" s="1576"/>
      <c r="O35" s="793"/>
      <c r="P35" s="793"/>
      <c r="Q35" s="793"/>
      <c r="R35" s="793"/>
      <c r="S35" s="793"/>
      <c r="T35" s="793"/>
      <c r="U35" s="793"/>
      <c r="V35" s="793"/>
      <c r="W35" s="793"/>
      <c r="X35" s="1576"/>
      <c r="Y35" s="1576"/>
      <c r="Z35" s="1576"/>
      <c r="AA35" s="1576"/>
      <c r="AB35" s="1576"/>
      <c r="AC35" s="763"/>
      <c r="AD35" s="763" t="s">
        <v>156</v>
      </c>
      <c r="AE35" s="66"/>
      <c r="AF35" s="763"/>
      <c r="AG35" s="870" t="s">
        <v>21</v>
      </c>
      <c r="AH35" s="793"/>
      <c r="AI35" s="793"/>
      <c r="AJ35" s="793"/>
      <c r="AK35" s="793"/>
      <c r="AL35" s="793"/>
      <c r="AM35" s="793"/>
      <c r="AN35" s="793"/>
      <c r="AO35" s="793"/>
      <c r="AP35" s="793"/>
      <c r="AQ35" s="794"/>
    </row>
    <row r="36" spans="1:43" ht="18.75" customHeight="1" x14ac:dyDescent="0.15">
      <c r="A36" s="1563"/>
      <c r="B36" s="1564"/>
      <c r="C36" s="1564"/>
      <c r="D36" s="1565"/>
      <c r="E36" s="1576"/>
      <c r="F36" s="1576"/>
      <c r="G36" s="1576"/>
      <c r="H36" s="1576"/>
      <c r="I36" s="1576"/>
      <c r="J36" s="1576"/>
      <c r="K36" s="1576"/>
      <c r="L36" s="1576"/>
      <c r="M36" s="1576"/>
      <c r="N36" s="1576"/>
      <c r="O36" s="793"/>
      <c r="P36" s="793"/>
      <c r="Q36" s="793"/>
      <c r="R36" s="793"/>
      <c r="S36" s="793"/>
      <c r="T36" s="793"/>
      <c r="U36" s="793"/>
      <c r="V36" s="793"/>
      <c r="W36" s="793"/>
      <c r="X36" s="1576"/>
      <c r="Y36" s="1576"/>
      <c r="Z36" s="1576"/>
      <c r="AA36" s="1576"/>
      <c r="AB36" s="1576"/>
      <c r="AC36" s="662"/>
      <c r="AD36" s="662"/>
      <c r="AE36" s="69"/>
      <c r="AF36" s="662"/>
      <c r="AG36" s="871"/>
      <c r="AH36" s="793"/>
      <c r="AI36" s="793"/>
      <c r="AJ36" s="793"/>
      <c r="AK36" s="793"/>
      <c r="AL36" s="793"/>
      <c r="AM36" s="793"/>
      <c r="AN36" s="793"/>
      <c r="AO36" s="793"/>
      <c r="AP36" s="793"/>
      <c r="AQ36" s="794"/>
    </row>
    <row r="37" spans="1:43" ht="18.75" customHeight="1" x14ac:dyDescent="0.15">
      <c r="A37" s="1563"/>
      <c r="B37" s="1564"/>
      <c r="C37" s="1564"/>
      <c r="D37" s="1565"/>
      <c r="E37" s="1576"/>
      <c r="F37" s="1576"/>
      <c r="G37" s="1576"/>
      <c r="H37" s="1576"/>
      <c r="I37" s="1576"/>
      <c r="J37" s="1576"/>
      <c r="K37" s="1576"/>
      <c r="L37" s="1576"/>
      <c r="M37" s="1576"/>
      <c r="N37" s="1576"/>
      <c r="O37" s="793"/>
      <c r="P37" s="793"/>
      <c r="Q37" s="793"/>
      <c r="R37" s="793"/>
      <c r="S37" s="793"/>
      <c r="T37" s="793"/>
      <c r="U37" s="793"/>
      <c r="V37" s="793"/>
      <c r="W37" s="793"/>
      <c r="X37" s="1576"/>
      <c r="Y37" s="1576"/>
      <c r="Z37" s="1576"/>
      <c r="AA37" s="1576"/>
      <c r="AB37" s="1576"/>
      <c r="AC37" s="763"/>
      <c r="AD37" s="763" t="s">
        <v>156</v>
      </c>
      <c r="AE37" s="66"/>
      <c r="AF37" s="763"/>
      <c r="AG37" s="870" t="s">
        <v>21</v>
      </c>
      <c r="AH37" s="793"/>
      <c r="AI37" s="793"/>
      <c r="AJ37" s="793"/>
      <c r="AK37" s="793"/>
      <c r="AL37" s="793"/>
      <c r="AM37" s="793"/>
      <c r="AN37" s="793"/>
      <c r="AO37" s="793"/>
      <c r="AP37" s="793"/>
      <c r="AQ37" s="794"/>
    </row>
    <row r="38" spans="1:43" ht="18.75" customHeight="1" x14ac:dyDescent="0.15">
      <c r="A38" s="1563"/>
      <c r="B38" s="1564"/>
      <c r="C38" s="1564"/>
      <c r="D38" s="1565"/>
      <c r="E38" s="1576"/>
      <c r="F38" s="1576"/>
      <c r="G38" s="1576"/>
      <c r="H38" s="1576"/>
      <c r="I38" s="1576"/>
      <c r="J38" s="1576"/>
      <c r="K38" s="1576"/>
      <c r="L38" s="1576"/>
      <c r="M38" s="1576"/>
      <c r="N38" s="1576"/>
      <c r="O38" s="793"/>
      <c r="P38" s="793"/>
      <c r="Q38" s="793"/>
      <c r="R38" s="793"/>
      <c r="S38" s="793"/>
      <c r="T38" s="793"/>
      <c r="U38" s="793"/>
      <c r="V38" s="793"/>
      <c r="W38" s="793"/>
      <c r="X38" s="1576"/>
      <c r="Y38" s="1576"/>
      <c r="Z38" s="1576"/>
      <c r="AA38" s="1576"/>
      <c r="AB38" s="1576"/>
      <c r="AC38" s="662"/>
      <c r="AD38" s="662"/>
      <c r="AE38" s="69"/>
      <c r="AF38" s="662"/>
      <c r="AG38" s="871"/>
      <c r="AH38" s="793"/>
      <c r="AI38" s="793"/>
      <c r="AJ38" s="793"/>
      <c r="AK38" s="793"/>
      <c r="AL38" s="793"/>
      <c r="AM38" s="793"/>
      <c r="AN38" s="793"/>
      <c r="AO38" s="793"/>
      <c r="AP38" s="793"/>
      <c r="AQ38" s="794"/>
    </row>
    <row r="39" spans="1:43" ht="18.75" customHeight="1" x14ac:dyDescent="0.15">
      <c r="A39" s="1563"/>
      <c r="B39" s="1564"/>
      <c r="C39" s="1564"/>
      <c r="D39" s="1565"/>
      <c r="E39" s="1576"/>
      <c r="F39" s="1576"/>
      <c r="G39" s="1576"/>
      <c r="H39" s="1576"/>
      <c r="I39" s="1576"/>
      <c r="J39" s="1576"/>
      <c r="K39" s="1576"/>
      <c r="L39" s="1576"/>
      <c r="M39" s="1576"/>
      <c r="N39" s="1576"/>
      <c r="O39" s="793"/>
      <c r="P39" s="793"/>
      <c r="Q39" s="793"/>
      <c r="R39" s="793"/>
      <c r="S39" s="793"/>
      <c r="T39" s="793"/>
      <c r="U39" s="793"/>
      <c r="V39" s="793"/>
      <c r="W39" s="793"/>
      <c r="X39" s="1576"/>
      <c r="Y39" s="1576"/>
      <c r="Z39" s="1576"/>
      <c r="AA39" s="1576"/>
      <c r="AB39" s="1576"/>
      <c r="AC39" s="763"/>
      <c r="AD39" s="763" t="s">
        <v>156</v>
      </c>
      <c r="AE39" s="66"/>
      <c r="AF39" s="763"/>
      <c r="AG39" s="870" t="s">
        <v>21</v>
      </c>
      <c r="AH39" s="793"/>
      <c r="AI39" s="793"/>
      <c r="AJ39" s="793"/>
      <c r="AK39" s="793"/>
      <c r="AL39" s="793"/>
      <c r="AM39" s="793"/>
      <c r="AN39" s="793"/>
      <c r="AO39" s="793"/>
      <c r="AP39" s="793"/>
      <c r="AQ39" s="794"/>
    </row>
    <row r="40" spans="1:43" ht="18.75" customHeight="1" thickBot="1" x14ac:dyDescent="0.2">
      <c r="A40" s="1569"/>
      <c r="B40" s="1570"/>
      <c r="C40" s="1570"/>
      <c r="D40" s="1571"/>
      <c r="E40" s="1577"/>
      <c r="F40" s="1577"/>
      <c r="G40" s="1577"/>
      <c r="H40" s="1577"/>
      <c r="I40" s="1577"/>
      <c r="J40" s="1577"/>
      <c r="K40" s="1577"/>
      <c r="L40" s="1577"/>
      <c r="M40" s="1577"/>
      <c r="N40" s="1577"/>
      <c r="O40" s="795"/>
      <c r="P40" s="795"/>
      <c r="Q40" s="795"/>
      <c r="R40" s="795"/>
      <c r="S40" s="795"/>
      <c r="T40" s="795"/>
      <c r="U40" s="795"/>
      <c r="V40" s="795"/>
      <c r="W40" s="795"/>
      <c r="X40" s="1577"/>
      <c r="Y40" s="1577"/>
      <c r="Z40" s="1577"/>
      <c r="AA40" s="1577"/>
      <c r="AB40" s="1577"/>
      <c r="AC40" s="777"/>
      <c r="AD40" s="777"/>
      <c r="AE40" s="76"/>
      <c r="AF40" s="777"/>
      <c r="AG40" s="1578"/>
      <c r="AH40" s="795"/>
      <c r="AI40" s="795"/>
      <c r="AJ40" s="795"/>
      <c r="AK40" s="795"/>
      <c r="AL40" s="795"/>
      <c r="AM40" s="795"/>
      <c r="AN40" s="795"/>
      <c r="AO40" s="795"/>
      <c r="AP40" s="795"/>
      <c r="AQ40" s="796"/>
    </row>
    <row r="41" spans="1:43" ht="18.75" customHeight="1" x14ac:dyDescent="0.15">
      <c r="A41" s="97" t="s">
        <v>43</v>
      </c>
      <c r="B41" s="98" t="s">
        <v>536</v>
      </c>
    </row>
    <row r="42" spans="1:43" ht="18.75" customHeight="1" x14ac:dyDescent="0.15">
      <c r="A42" s="45"/>
      <c r="B42" s="2211" t="s">
        <v>935</v>
      </c>
    </row>
    <row r="43" spans="1:43" ht="18.75" customHeight="1" x14ac:dyDescent="0.15">
      <c r="B43" s="141" t="s">
        <v>936</v>
      </c>
    </row>
    <row r="44" spans="1:43" ht="18.75" customHeight="1" x14ac:dyDescent="0.15"/>
    <row r="45" spans="1:43" ht="18.75" customHeight="1" x14ac:dyDescent="0.15"/>
    <row r="46" spans="1:43" ht="18.75" customHeight="1" x14ac:dyDescent="0.15"/>
    <row r="47" spans="1:43" ht="18.75" customHeight="1" x14ac:dyDescent="0.15"/>
    <row r="48" spans="1:43"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sheetData>
  <sheetProtection selectLockedCells="1"/>
  <mergeCells count="173">
    <mergeCell ref="E39:I40"/>
    <mergeCell ref="J39:N40"/>
    <mergeCell ref="O39:W40"/>
    <mergeCell ref="X39:AB40"/>
    <mergeCell ref="AC39:AC40"/>
    <mergeCell ref="AD39:AD40"/>
    <mergeCell ref="AF39:AF40"/>
    <mergeCell ref="AG39:AG40"/>
    <mergeCell ref="AH39:AQ40"/>
    <mergeCell ref="E37:I38"/>
    <mergeCell ref="J37:N38"/>
    <mergeCell ref="O37:W38"/>
    <mergeCell ref="X37:AB38"/>
    <mergeCell ref="AC37:AC38"/>
    <mergeCell ref="AD37:AD38"/>
    <mergeCell ref="AF37:AF38"/>
    <mergeCell ref="AG37:AG38"/>
    <mergeCell ref="AH37:AQ38"/>
    <mergeCell ref="E35:I36"/>
    <mergeCell ref="J35:N36"/>
    <mergeCell ref="O35:W36"/>
    <mergeCell ref="X35:AB36"/>
    <mergeCell ref="AC35:AC36"/>
    <mergeCell ref="AD35:AD36"/>
    <mergeCell ref="AF35:AF36"/>
    <mergeCell ref="AG35:AG36"/>
    <mergeCell ref="AH35:AQ36"/>
    <mergeCell ref="E33:I34"/>
    <mergeCell ref="J33:N34"/>
    <mergeCell ref="O33:W34"/>
    <mergeCell ref="X33:AB34"/>
    <mergeCell ref="AC33:AC34"/>
    <mergeCell ref="AD33:AD34"/>
    <mergeCell ref="AF33:AF34"/>
    <mergeCell ref="AG33:AG34"/>
    <mergeCell ref="AH33:AQ34"/>
    <mergeCell ref="E31:I32"/>
    <mergeCell ref="J31:N32"/>
    <mergeCell ref="O31:W32"/>
    <mergeCell ref="X31:AB32"/>
    <mergeCell ref="AC31:AC32"/>
    <mergeCell ref="AD31:AD32"/>
    <mergeCell ref="AF31:AF32"/>
    <mergeCell ref="AG31:AG32"/>
    <mergeCell ref="AH31:AQ32"/>
    <mergeCell ref="AC27:AC28"/>
    <mergeCell ref="AD27:AD28"/>
    <mergeCell ref="AF27:AF28"/>
    <mergeCell ref="AG27:AG28"/>
    <mergeCell ref="AH27:AQ28"/>
    <mergeCell ref="E29:I30"/>
    <mergeCell ref="J29:N30"/>
    <mergeCell ref="O29:W30"/>
    <mergeCell ref="X29:AB30"/>
    <mergeCell ref="E27:I28"/>
    <mergeCell ref="J27:N28"/>
    <mergeCell ref="O27:W28"/>
    <mergeCell ref="X27:AB28"/>
    <mergeCell ref="AC29:AC30"/>
    <mergeCell ref="AD29:AD30"/>
    <mergeCell ref="AF29:AF30"/>
    <mergeCell ref="AG29:AG30"/>
    <mergeCell ref="AH29:AQ30"/>
    <mergeCell ref="E25:I26"/>
    <mergeCell ref="J25:N26"/>
    <mergeCell ref="O25:W26"/>
    <mergeCell ref="X25:AB26"/>
    <mergeCell ref="AC25:AC26"/>
    <mergeCell ref="AD25:AD26"/>
    <mergeCell ref="AF25:AF26"/>
    <mergeCell ref="AG25:AG26"/>
    <mergeCell ref="AH25:AQ26"/>
    <mergeCell ref="E23:I24"/>
    <mergeCell ref="J23:N24"/>
    <mergeCell ref="O23:W24"/>
    <mergeCell ref="X23:AB24"/>
    <mergeCell ref="AC23:AC24"/>
    <mergeCell ref="AD23:AD24"/>
    <mergeCell ref="AF23:AF24"/>
    <mergeCell ref="AG23:AG24"/>
    <mergeCell ref="AH23:AQ24"/>
    <mergeCell ref="E21:I22"/>
    <mergeCell ref="J21:N22"/>
    <mergeCell ref="O21:W22"/>
    <mergeCell ref="X21:AB22"/>
    <mergeCell ref="AC21:AC22"/>
    <mergeCell ref="AD21:AD22"/>
    <mergeCell ref="AF21:AF22"/>
    <mergeCell ref="AG21:AG22"/>
    <mergeCell ref="AH21:AQ22"/>
    <mergeCell ref="AD17:AD18"/>
    <mergeCell ref="AF17:AF18"/>
    <mergeCell ref="AG17:AG18"/>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E15:I16"/>
    <mergeCell ref="J15:N16"/>
    <mergeCell ref="O15:W16"/>
    <mergeCell ref="X15:AB16"/>
    <mergeCell ref="AC15:AC16"/>
    <mergeCell ref="AD15:AD16"/>
    <mergeCell ref="AF15:AF16"/>
    <mergeCell ref="AG15:AG16"/>
    <mergeCell ref="AH15:AQ16"/>
    <mergeCell ref="E13:I14"/>
    <mergeCell ref="J13:N14"/>
    <mergeCell ref="O13:W14"/>
    <mergeCell ref="X13:AB14"/>
    <mergeCell ref="AC13:AC14"/>
    <mergeCell ref="AD13:AD14"/>
    <mergeCell ref="AF13:AF14"/>
    <mergeCell ref="AG13:AG14"/>
    <mergeCell ref="AH13:AQ14"/>
    <mergeCell ref="AC7:AC8"/>
    <mergeCell ref="AD7:AD8"/>
    <mergeCell ref="AF7:AF8"/>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5:D14"/>
    <mergeCell ref="A15:D24"/>
    <mergeCell ref="A25:D32"/>
    <mergeCell ref="A33:D40"/>
    <mergeCell ref="AH3:AQ4"/>
    <mergeCell ref="E5:I6"/>
    <mergeCell ref="J5:N6"/>
    <mergeCell ref="O5:W6"/>
    <mergeCell ref="X5:AB6"/>
    <mergeCell ref="AC5:AC6"/>
    <mergeCell ref="AD5:AD6"/>
    <mergeCell ref="AF5:AF6"/>
    <mergeCell ref="AG5:AG6"/>
    <mergeCell ref="A3:D4"/>
    <mergeCell ref="E3:I4"/>
    <mergeCell ref="J3:N4"/>
    <mergeCell ref="O3:W4"/>
    <mergeCell ref="X3:AB4"/>
    <mergeCell ref="AC3:AG4"/>
    <mergeCell ref="AH5:AQ6"/>
    <mergeCell ref="E7:I8"/>
    <mergeCell ref="J7:N8"/>
    <mergeCell ref="O7:W8"/>
    <mergeCell ref="X7:AB8"/>
  </mergeCells>
  <phoneticPr fontId="4"/>
  <conditionalFormatting sqref="AC5:AC12 AC15:AC18 AF15:AF18 AF21:AF32 AC21:AC32 AC35:AC40 AF35:AF40">
    <cfRule type="expression" dxfId="29" priority="6" stopIfTrue="1">
      <formula>$H$28=TRUE</formula>
    </cfRule>
  </conditionalFormatting>
  <conditionalFormatting sqref="AF5:AF12">
    <cfRule type="expression" dxfId="28" priority="5" stopIfTrue="1">
      <formula>$H$28=TRUE</formula>
    </cfRule>
  </conditionalFormatting>
  <conditionalFormatting sqref="AC13:AC14">
    <cfRule type="expression" dxfId="27" priority="4" stopIfTrue="1">
      <formula>$H$28=TRUE</formula>
    </cfRule>
  </conditionalFormatting>
  <conditionalFormatting sqref="AF13:AF14">
    <cfRule type="expression" dxfId="26" priority="3" stopIfTrue="1">
      <formula>$H$28=TRUE</formula>
    </cfRule>
  </conditionalFormatting>
  <conditionalFormatting sqref="AF19:AF20 AC19:AC20">
    <cfRule type="expression" dxfId="25" priority="2" stopIfTrue="1">
      <formula>$H$28=TRUE</formula>
    </cfRule>
  </conditionalFormatting>
  <conditionalFormatting sqref="AF33:AF34 AC33:AC34">
    <cfRule type="expression" dxfId="24"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72" orientation="landscape" blackAndWhite="1" cellComments="asDisplayed" r:id="rId1"/>
  <headerFooter scaleWithDoc="0">
    <oddFooter>&amp;C&amp;"-,標準"10/23&amp;R&amp;"-,標準"&amp;F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28</xdr:col>
                    <xdr:colOff>66675</xdr:colOff>
                    <xdr:row>4</xdr:row>
                    <xdr:rowOff>0</xdr:rowOff>
                  </from>
                  <to>
                    <xdr:col>29</xdr:col>
                    <xdr:colOff>95250</xdr:colOff>
                    <xdr:row>6</xdr:row>
                    <xdr:rowOff>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31</xdr:col>
                    <xdr:colOff>66675</xdr:colOff>
                    <xdr:row>4</xdr:row>
                    <xdr:rowOff>0</xdr:rowOff>
                  </from>
                  <to>
                    <xdr:col>32</xdr:col>
                    <xdr:colOff>95250</xdr:colOff>
                    <xdr:row>6</xdr:row>
                    <xdr:rowOff>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28</xdr:col>
                    <xdr:colOff>66675</xdr:colOff>
                    <xdr:row>6</xdr:row>
                    <xdr:rowOff>0</xdr:rowOff>
                  </from>
                  <to>
                    <xdr:col>29</xdr:col>
                    <xdr:colOff>95250</xdr:colOff>
                    <xdr:row>8</xdr:row>
                    <xdr:rowOff>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31</xdr:col>
                    <xdr:colOff>66675</xdr:colOff>
                    <xdr:row>6</xdr:row>
                    <xdr:rowOff>0</xdr:rowOff>
                  </from>
                  <to>
                    <xdr:col>32</xdr:col>
                    <xdr:colOff>95250</xdr:colOff>
                    <xdr:row>8</xdr:row>
                    <xdr:rowOff>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28</xdr:col>
                    <xdr:colOff>66675</xdr:colOff>
                    <xdr:row>8</xdr:row>
                    <xdr:rowOff>0</xdr:rowOff>
                  </from>
                  <to>
                    <xdr:col>29</xdr:col>
                    <xdr:colOff>95250</xdr:colOff>
                    <xdr:row>10</xdr:row>
                    <xdr:rowOff>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31</xdr:col>
                    <xdr:colOff>66675</xdr:colOff>
                    <xdr:row>8</xdr:row>
                    <xdr:rowOff>0</xdr:rowOff>
                  </from>
                  <to>
                    <xdr:col>32</xdr:col>
                    <xdr:colOff>95250</xdr:colOff>
                    <xdr:row>10</xdr:row>
                    <xdr:rowOff>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28</xdr:col>
                    <xdr:colOff>66675</xdr:colOff>
                    <xdr:row>10</xdr:row>
                    <xdr:rowOff>0</xdr:rowOff>
                  </from>
                  <to>
                    <xdr:col>29</xdr:col>
                    <xdr:colOff>95250</xdr:colOff>
                    <xdr:row>12</xdr:row>
                    <xdr:rowOff>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31</xdr:col>
                    <xdr:colOff>66675</xdr:colOff>
                    <xdr:row>10</xdr:row>
                    <xdr:rowOff>0</xdr:rowOff>
                  </from>
                  <to>
                    <xdr:col>32</xdr:col>
                    <xdr:colOff>95250</xdr:colOff>
                    <xdr:row>12</xdr:row>
                    <xdr:rowOff>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28</xdr:col>
                    <xdr:colOff>66675</xdr:colOff>
                    <xdr:row>14</xdr:row>
                    <xdr:rowOff>0</xdr:rowOff>
                  </from>
                  <to>
                    <xdr:col>29</xdr:col>
                    <xdr:colOff>95250</xdr:colOff>
                    <xdr:row>16</xdr:row>
                    <xdr:rowOff>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31</xdr:col>
                    <xdr:colOff>66675</xdr:colOff>
                    <xdr:row>14</xdr:row>
                    <xdr:rowOff>0</xdr:rowOff>
                  </from>
                  <to>
                    <xdr:col>32</xdr:col>
                    <xdr:colOff>95250</xdr:colOff>
                    <xdr:row>16</xdr:row>
                    <xdr:rowOff>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28</xdr:col>
                    <xdr:colOff>66675</xdr:colOff>
                    <xdr:row>16</xdr:row>
                    <xdr:rowOff>0</xdr:rowOff>
                  </from>
                  <to>
                    <xdr:col>29</xdr:col>
                    <xdr:colOff>95250</xdr:colOff>
                    <xdr:row>18</xdr:row>
                    <xdr:rowOff>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31</xdr:col>
                    <xdr:colOff>66675</xdr:colOff>
                    <xdr:row>16</xdr:row>
                    <xdr:rowOff>0</xdr:rowOff>
                  </from>
                  <to>
                    <xdr:col>32</xdr:col>
                    <xdr:colOff>95250</xdr:colOff>
                    <xdr:row>18</xdr:row>
                    <xdr:rowOff>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28</xdr:col>
                    <xdr:colOff>66675</xdr:colOff>
                    <xdr:row>20</xdr:row>
                    <xdr:rowOff>0</xdr:rowOff>
                  </from>
                  <to>
                    <xdr:col>29</xdr:col>
                    <xdr:colOff>95250</xdr:colOff>
                    <xdr:row>22</xdr:row>
                    <xdr:rowOff>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31</xdr:col>
                    <xdr:colOff>66675</xdr:colOff>
                    <xdr:row>20</xdr:row>
                    <xdr:rowOff>0</xdr:rowOff>
                  </from>
                  <to>
                    <xdr:col>32</xdr:col>
                    <xdr:colOff>95250</xdr:colOff>
                    <xdr:row>22</xdr:row>
                    <xdr:rowOff>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28</xdr:col>
                    <xdr:colOff>66675</xdr:colOff>
                    <xdr:row>22</xdr:row>
                    <xdr:rowOff>0</xdr:rowOff>
                  </from>
                  <to>
                    <xdr:col>29</xdr:col>
                    <xdr:colOff>95250</xdr:colOff>
                    <xdr:row>24</xdr:row>
                    <xdr:rowOff>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31</xdr:col>
                    <xdr:colOff>66675</xdr:colOff>
                    <xdr:row>22</xdr:row>
                    <xdr:rowOff>0</xdr:rowOff>
                  </from>
                  <to>
                    <xdr:col>32</xdr:col>
                    <xdr:colOff>95250</xdr:colOff>
                    <xdr:row>24</xdr:row>
                    <xdr:rowOff>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28</xdr:col>
                    <xdr:colOff>66675</xdr:colOff>
                    <xdr:row>24</xdr:row>
                    <xdr:rowOff>0</xdr:rowOff>
                  </from>
                  <to>
                    <xdr:col>29</xdr:col>
                    <xdr:colOff>95250</xdr:colOff>
                    <xdr:row>26</xdr:row>
                    <xdr:rowOff>0</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31</xdr:col>
                    <xdr:colOff>66675</xdr:colOff>
                    <xdr:row>24</xdr:row>
                    <xdr:rowOff>0</xdr:rowOff>
                  </from>
                  <to>
                    <xdr:col>32</xdr:col>
                    <xdr:colOff>95250</xdr:colOff>
                    <xdr:row>26</xdr:row>
                    <xdr:rowOff>0</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28</xdr:col>
                    <xdr:colOff>66675</xdr:colOff>
                    <xdr:row>26</xdr:row>
                    <xdr:rowOff>0</xdr:rowOff>
                  </from>
                  <to>
                    <xdr:col>29</xdr:col>
                    <xdr:colOff>95250</xdr:colOff>
                    <xdr:row>28</xdr:row>
                    <xdr:rowOff>0</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31</xdr:col>
                    <xdr:colOff>66675</xdr:colOff>
                    <xdr:row>26</xdr:row>
                    <xdr:rowOff>0</xdr:rowOff>
                  </from>
                  <to>
                    <xdr:col>32</xdr:col>
                    <xdr:colOff>95250</xdr:colOff>
                    <xdr:row>28</xdr:row>
                    <xdr:rowOff>0</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28</xdr:col>
                    <xdr:colOff>66675</xdr:colOff>
                    <xdr:row>28</xdr:row>
                    <xdr:rowOff>0</xdr:rowOff>
                  </from>
                  <to>
                    <xdr:col>29</xdr:col>
                    <xdr:colOff>95250</xdr:colOff>
                    <xdr:row>29</xdr:row>
                    <xdr:rowOff>228600</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31</xdr:col>
                    <xdr:colOff>66675</xdr:colOff>
                    <xdr:row>28</xdr:row>
                    <xdr:rowOff>0</xdr:rowOff>
                  </from>
                  <to>
                    <xdr:col>32</xdr:col>
                    <xdr:colOff>95250</xdr:colOff>
                    <xdr:row>29</xdr:row>
                    <xdr:rowOff>228600</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28</xdr:col>
                    <xdr:colOff>66675</xdr:colOff>
                    <xdr:row>30</xdr:row>
                    <xdr:rowOff>0</xdr:rowOff>
                  </from>
                  <to>
                    <xdr:col>29</xdr:col>
                    <xdr:colOff>95250</xdr:colOff>
                    <xdr:row>31</xdr:row>
                    <xdr:rowOff>228600</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31</xdr:col>
                    <xdr:colOff>66675</xdr:colOff>
                    <xdr:row>30</xdr:row>
                    <xdr:rowOff>0</xdr:rowOff>
                  </from>
                  <to>
                    <xdr:col>32</xdr:col>
                    <xdr:colOff>95250</xdr:colOff>
                    <xdr:row>31</xdr:row>
                    <xdr:rowOff>228600</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28</xdr:col>
                    <xdr:colOff>66675</xdr:colOff>
                    <xdr:row>34</xdr:row>
                    <xdr:rowOff>0</xdr:rowOff>
                  </from>
                  <to>
                    <xdr:col>29</xdr:col>
                    <xdr:colOff>95250</xdr:colOff>
                    <xdr:row>35</xdr:row>
                    <xdr:rowOff>228600</xdr:rowOff>
                  </to>
                </anchor>
              </controlPr>
            </control>
          </mc:Choice>
        </mc:AlternateContent>
        <mc:AlternateContent xmlns:mc="http://schemas.openxmlformats.org/markup-compatibility/2006">
          <mc:Choice Requires="x14">
            <control shapeId="92186" r:id="rId29" name="Check Box 26">
              <controlPr defaultSize="0" autoFill="0" autoLine="0" autoPict="0">
                <anchor moveWithCells="1">
                  <from>
                    <xdr:col>31</xdr:col>
                    <xdr:colOff>66675</xdr:colOff>
                    <xdr:row>34</xdr:row>
                    <xdr:rowOff>0</xdr:rowOff>
                  </from>
                  <to>
                    <xdr:col>32</xdr:col>
                    <xdr:colOff>95250</xdr:colOff>
                    <xdr:row>35</xdr:row>
                    <xdr:rowOff>228600</xdr:rowOff>
                  </to>
                </anchor>
              </controlPr>
            </control>
          </mc:Choice>
        </mc:AlternateContent>
        <mc:AlternateContent xmlns:mc="http://schemas.openxmlformats.org/markup-compatibility/2006">
          <mc:Choice Requires="x14">
            <control shapeId="92187" r:id="rId30" name="Check Box 27">
              <controlPr defaultSize="0" autoFill="0" autoLine="0" autoPict="0">
                <anchor moveWithCells="1">
                  <from>
                    <xdr:col>28</xdr:col>
                    <xdr:colOff>66675</xdr:colOff>
                    <xdr:row>36</xdr:row>
                    <xdr:rowOff>0</xdr:rowOff>
                  </from>
                  <to>
                    <xdr:col>29</xdr:col>
                    <xdr:colOff>95250</xdr:colOff>
                    <xdr:row>37</xdr:row>
                    <xdr:rowOff>228600</xdr:rowOff>
                  </to>
                </anchor>
              </controlPr>
            </control>
          </mc:Choice>
        </mc:AlternateContent>
        <mc:AlternateContent xmlns:mc="http://schemas.openxmlformats.org/markup-compatibility/2006">
          <mc:Choice Requires="x14">
            <control shapeId="92188" r:id="rId31" name="Check Box 28">
              <controlPr defaultSize="0" autoFill="0" autoLine="0" autoPict="0">
                <anchor moveWithCells="1">
                  <from>
                    <xdr:col>31</xdr:col>
                    <xdr:colOff>66675</xdr:colOff>
                    <xdr:row>36</xdr:row>
                    <xdr:rowOff>0</xdr:rowOff>
                  </from>
                  <to>
                    <xdr:col>32</xdr:col>
                    <xdr:colOff>95250</xdr:colOff>
                    <xdr:row>37</xdr:row>
                    <xdr:rowOff>228600</xdr:rowOff>
                  </to>
                </anchor>
              </controlPr>
            </control>
          </mc:Choice>
        </mc:AlternateContent>
        <mc:AlternateContent xmlns:mc="http://schemas.openxmlformats.org/markup-compatibility/2006">
          <mc:Choice Requires="x14">
            <control shapeId="92189" r:id="rId32" name="Check Box 29">
              <controlPr defaultSize="0" autoFill="0" autoLine="0" autoPict="0">
                <anchor moveWithCells="1">
                  <from>
                    <xdr:col>28</xdr:col>
                    <xdr:colOff>66675</xdr:colOff>
                    <xdr:row>38</xdr:row>
                    <xdr:rowOff>0</xdr:rowOff>
                  </from>
                  <to>
                    <xdr:col>29</xdr:col>
                    <xdr:colOff>95250</xdr:colOff>
                    <xdr:row>39</xdr:row>
                    <xdr:rowOff>228600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31</xdr:col>
                    <xdr:colOff>66675</xdr:colOff>
                    <xdr:row>38</xdr:row>
                    <xdr:rowOff>0</xdr:rowOff>
                  </from>
                  <to>
                    <xdr:col>32</xdr:col>
                    <xdr:colOff>95250</xdr:colOff>
                    <xdr:row>39</xdr:row>
                    <xdr:rowOff>228600</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28</xdr:col>
                    <xdr:colOff>66675</xdr:colOff>
                    <xdr:row>12</xdr:row>
                    <xdr:rowOff>0</xdr:rowOff>
                  </from>
                  <to>
                    <xdr:col>29</xdr:col>
                    <xdr:colOff>114300</xdr:colOff>
                    <xdr:row>13</xdr:row>
                    <xdr:rowOff>228600</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31</xdr:col>
                    <xdr:colOff>66675</xdr:colOff>
                    <xdr:row>12</xdr:row>
                    <xdr:rowOff>0</xdr:rowOff>
                  </from>
                  <to>
                    <xdr:col>32</xdr:col>
                    <xdr:colOff>114300</xdr:colOff>
                    <xdr:row>13</xdr:row>
                    <xdr:rowOff>228600</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28</xdr:col>
                    <xdr:colOff>66675</xdr:colOff>
                    <xdr:row>18</xdr:row>
                    <xdr:rowOff>0</xdr:rowOff>
                  </from>
                  <to>
                    <xdr:col>29</xdr:col>
                    <xdr:colOff>114300</xdr:colOff>
                    <xdr:row>19</xdr:row>
                    <xdr:rowOff>228600</xdr:rowOff>
                  </to>
                </anchor>
              </controlPr>
            </control>
          </mc:Choice>
        </mc:AlternateContent>
        <mc:AlternateContent xmlns:mc="http://schemas.openxmlformats.org/markup-compatibility/2006">
          <mc:Choice Requires="x14">
            <control shapeId="92194" r:id="rId37" name="Check Box 34">
              <controlPr defaultSize="0" autoFill="0" autoLine="0" autoPict="0">
                <anchor moveWithCells="1">
                  <from>
                    <xdr:col>31</xdr:col>
                    <xdr:colOff>66675</xdr:colOff>
                    <xdr:row>18</xdr:row>
                    <xdr:rowOff>0</xdr:rowOff>
                  </from>
                  <to>
                    <xdr:col>32</xdr:col>
                    <xdr:colOff>114300</xdr:colOff>
                    <xdr:row>19</xdr:row>
                    <xdr:rowOff>228600</xdr:rowOff>
                  </to>
                </anchor>
              </controlPr>
            </control>
          </mc:Choice>
        </mc:AlternateContent>
        <mc:AlternateContent xmlns:mc="http://schemas.openxmlformats.org/markup-compatibility/2006">
          <mc:Choice Requires="x14">
            <control shapeId="92195" r:id="rId38" name="Check Box 35">
              <controlPr defaultSize="0" autoFill="0" autoLine="0" autoPict="0">
                <anchor moveWithCells="1">
                  <from>
                    <xdr:col>28</xdr:col>
                    <xdr:colOff>66675</xdr:colOff>
                    <xdr:row>32</xdr:row>
                    <xdr:rowOff>0</xdr:rowOff>
                  </from>
                  <to>
                    <xdr:col>29</xdr:col>
                    <xdr:colOff>114300</xdr:colOff>
                    <xdr:row>33</xdr:row>
                    <xdr:rowOff>228600</xdr:rowOff>
                  </to>
                </anchor>
              </controlPr>
            </control>
          </mc:Choice>
        </mc:AlternateContent>
        <mc:AlternateContent xmlns:mc="http://schemas.openxmlformats.org/markup-compatibility/2006">
          <mc:Choice Requires="x14">
            <control shapeId="92196" r:id="rId39" name="Check Box 36">
              <controlPr defaultSize="0" autoFill="0" autoLine="0" autoPict="0">
                <anchor moveWithCells="1">
                  <from>
                    <xdr:col>31</xdr:col>
                    <xdr:colOff>66675</xdr:colOff>
                    <xdr:row>32</xdr:row>
                    <xdr:rowOff>0</xdr:rowOff>
                  </from>
                  <to>
                    <xdr:col>32</xdr:col>
                    <xdr:colOff>114300</xdr:colOff>
                    <xdr:row>33</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A1:AZ52"/>
  <sheetViews>
    <sheetView view="pageBreakPreview" zoomScale="98" zoomScaleNormal="70" zoomScaleSheetLayoutView="98" workbookViewId="0">
      <selection activeCell="E5" sqref="E5:I6"/>
    </sheetView>
  </sheetViews>
  <sheetFormatPr defaultRowHeight="16.5" x14ac:dyDescent="0.15"/>
  <cols>
    <col min="1" max="6" width="4.5" style="111" customWidth="1"/>
    <col min="7" max="7" width="4.5" style="28" customWidth="1"/>
    <col min="8" max="43" width="4.5" style="111" customWidth="1"/>
    <col min="44" max="52" width="9" style="111"/>
    <col min="53" max="256" width="9" style="19"/>
    <col min="257" max="299" width="4.5" style="19" customWidth="1"/>
    <col min="300" max="512" width="9" style="19"/>
    <col min="513" max="555" width="4.5" style="19" customWidth="1"/>
    <col min="556" max="768" width="9" style="19"/>
    <col min="769" max="811" width="4.5" style="19" customWidth="1"/>
    <col min="812" max="1024" width="9" style="19"/>
    <col min="1025" max="1067" width="4.5" style="19" customWidth="1"/>
    <col min="1068" max="1280" width="9" style="19"/>
    <col min="1281" max="1323" width="4.5" style="19" customWidth="1"/>
    <col min="1324" max="1536" width="9" style="19"/>
    <col min="1537" max="1579" width="4.5" style="19" customWidth="1"/>
    <col min="1580" max="1792" width="9" style="19"/>
    <col min="1793" max="1835" width="4.5" style="19" customWidth="1"/>
    <col min="1836" max="2048" width="9" style="19"/>
    <col min="2049" max="2091" width="4.5" style="19" customWidth="1"/>
    <col min="2092" max="2304" width="9" style="19"/>
    <col min="2305" max="2347" width="4.5" style="19" customWidth="1"/>
    <col min="2348" max="2560" width="9" style="19"/>
    <col min="2561" max="2603" width="4.5" style="19" customWidth="1"/>
    <col min="2604" max="2816" width="9" style="19"/>
    <col min="2817" max="2859" width="4.5" style="19" customWidth="1"/>
    <col min="2860" max="3072" width="9" style="19"/>
    <col min="3073" max="3115" width="4.5" style="19" customWidth="1"/>
    <col min="3116" max="3328" width="9" style="19"/>
    <col min="3329" max="3371" width="4.5" style="19" customWidth="1"/>
    <col min="3372" max="3584" width="9" style="19"/>
    <col min="3585" max="3627" width="4.5" style="19" customWidth="1"/>
    <col min="3628" max="3840" width="9" style="19"/>
    <col min="3841" max="3883" width="4.5" style="19" customWidth="1"/>
    <col min="3884" max="4096" width="9" style="19"/>
    <col min="4097" max="4139" width="4.5" style="19" customWidth="1"/>
    <col min="4140" max="4352" width="9" style="19"/>
    <col min="4353" max="4395" width="4.5" style="19" customWidth="1"/>
    <col min="4396" max="4608" width="9" style="19"/>
    <col min="4609" max="4651" width="4.5" style="19" customWidth="1"/>
    <col min="4652" max="4864" width="9" style="19"/>
    <col min="4865" max="4907" width="4.5" style="19" customWidth="1"/>
    <col min="4908" max="5120" width="9" style="19"/>
    <col min="5121" max="5163" width="4.5" style="19" customWidth="1"/>
    <col min="5164" max="5376" width="9" style="19"/>
    <col min="5377" max="5419" width="4.5" style="19" customWidth="1"/>
    <col min="5420" max="5632" width="9" style="19"/>
    <col min="5633" max="5675" width="4.5" style="19" customWidth="1"/>
    <col min="5676" max="5888" width="9" style="19"/>
    <col min="5889" max="5931" width="4.5" style="19" customWidth="1"/>
    <col min="5932" max="6144" width="9" style="19"/>
    <col min="6145" max="6187" width="4.5" style="19" customWidth="1"/>
    <col min="6188" max="6400" width="9" style="19"/>
    <col min="6401" max="6443" width="4.5" style="19" customWidth="1"/>
    <col min="6444" max="6656" width="9" style="19"/>
    <col min="6657" max="6699" width="4.5" style="19" customWidth="1"/>
    <col min="6700" max="6912" width="9" style="19"/>
    <col min="6913" max="6955" width="4.5" style="19" customWidth="1"/>
    <col min="6956" max="7168" width="9" style="19"/>
    <col min="7169" max="7211" width="4.5" style="19" customWidth="1"/>
    <col min="7212" max="7424" width="9" style="19"/>
    <col min="7425" max="7467" width="4.5" style="19" customWidth="1"/>
    <col min="7468" max="7680" width="9" style="19"/>
    <col min="7681" max="7723" width="4.5" style="19" customWidth="1"/>
    <col min="7724" max="7936" width="9" style="19"/>
    <col min="7937" max="7979" width="4.5" style="19" customWidth="1"/>
    <col min="7980" max="8192" width="9" style="19"/>
    <col min="8193" max="8235" width="4.5" style="19" customWidth="1"/>
    <col min="8236" max="8448" width="9" style="19"/>
    <col min="8449" max="8491" width="4.5" style="19" customWidth="1"/>
    <col min="8492" max="8704" width="9" style="19"/>
    <col min="8705" max="8747" width="4.5" style="19" customWidth="1"/>
    <col min="8748" max="8960" width="9" style="19"/>
    <col min="8961" max="9003" width="4.5" style="19" customWidth="1"/>
    <col min="9004" max="9216" width="9" style="19"/>
    <col min="9217" max="9259" width="4.5" style="19" customWidth="1"/>
    <col min="9260" max="9472" width="9" style="19"/>
    <col min="9473" max="9515" width="4.5" style="19" customWidth="1"/>
    <col min="9516" max="9728" width="9" style="19"/>
    <col min="9729" max="9771" width="4.5" style="19" customWidth="1"/>
    <col min="9772" max="9984" width="9" style="19"/>
    <col min="9985" max="10027" width="4.5" style="19" customWidth="1"/>
    <col min="10028" max="10240" width="9" style="19"/>
    <col min="10241" max="10283" width="4.5" style="19" customWidth="1"/>
    <col min="10284" max="10496" width="9" style="19"/>
    <col min="10497" max="10539" width="4.5" style="19" customWidth="1"/>
    <col min="10540" max="10752" width="9" style="19"/>
    <col min="10753" max="10795" width="4.5" style="19" customWidth="1"/>
    <col min="10796" max="11008" width="9" style="19"/>
    <col min="11009" max="11051" width="4.5" style="19" customWidth="1"/>
    <col min="11052" max="11264" width="9" style="19"/>
    <col min="11265" max="11307" width="4.5" style="19" customWidth="1"/>
    <col min="11308" max="11520" width="9" style="19"/>
    <col min="11521" max="11563" width="4.5" style="19" customWidth="1"/>
    <col min="11564" max="11776" width="9" style="19"/>
    <col min="11777" max="11819" width="4.5" style="19" customWidth="1"/>
    <col min="11820" max="12032" width="9" style="19"/>
    <col min="12033" max="12075" width="4.5" style="19" customWidth="1"/>
    <col min="12076" max="12288" width="9" style="19"/>
    <col min="12289" max="12331" width="4.5" style="19" customWidth="1"/>
    <col min="12332" max="12544" width="9" style="19"/>
    <col min="12545" max="12587" width="4.5" style="19" customWidth="1"/>
    <col min="12588" max="12800" width="9" style="19"/>
    <col min="12801" max="12843" width="4.5" style="19" customWidth="1"/>
    <col min="12844" max="13056" width="9" style="19"/>
    <col min="13057" max="13099" width="4.5" style="19" customWidth="1"/>
    <col min="13100" max="13312" width="9" style="19"/>
    <col min="13313" max="13355" width="4.5" style="19" customWidth="1"/>
    <col min="13356" max="13568" width="9" style="19"/>
    <col min="13569" max="13611" width="4.5" style="19" customWidth="1"/>
    <col min="13612" max="13824" width="9" style="19"/>
    <col min="13825" max="13867" width="4.5" style="19" customWidth="1"/>
    <col min="13868" max="14080" width="9" style="19"/>
    <col min="14081" max="14123" width="4.5" style="19" customWidth="1"/>
    <col min="14124" max="14336" width="9" style="19"/>
    <col min="14337" max="14379" width="4.5" style="19" customWidth="1"/>
    <col min="14380" max="14592" width="9" style="19"/>
    <col min="14593" max="14635" width="4.5" style="19" customWidth="1"/>
    <col min="14636" max="14848" width="9" style="19"/>
    <col min="14849" max="14891" width="4.5" style="19" customWidth="1"/>
    <col min="14892" max="15104" width="9" style="19"/>
    <col min="15105" max="15147" width="4.5" style="19" customWidth="1"/>
    <col min="15148" max="15360" width="9" style="19"/>
    <col min="15361" max="15403" width="4.5" style="19" customWidth="1"/>
    <col min="15404" max="15616" width="9" style="19"/>
    <col min="15617" max="15659" width="4.5" style="19" customWidth="1"/>
    <col min="15660" max="15872" width="9" style="19"/>
    <col min="15873" max="15915" width="4.5" style="19" customWidth="1"/>
    <col min="15916" max="16128" width="9" style="19"/>
    <col min="16129" max="16171" width="4.5" style="19" customWidth="1"/>
    <col min="16172" max="16384" width="9" style="19"/>
  </cols>
  <sheetData>
    <row r="1" spans="1:35" ht="18.75" customHeight="1" x14ac:dyDescent="0.15">
      <c r="A1" s="87" t="s">
        <v>937</v>
      </c>
      <c r="B1" s="101"/>
    </row>
    <row r="2" spans="1:35" ht="18.75" customHeight="1" thickBot="1" x14ac:dyDescent="0.2">
      <c r="A2" s="271" t="str">
        <f>"（２）新規採用職員の研修実施状況（令和"&amp;表紙・鑑!$S$3-1&amp;"年度以降）"</f>
        <v>（２）新規採用職員の研修実施状況（令和3年度以降）</v>
      </c>
      <c r="B2" s="272"/>
      <c r="C2" s="44"/>
      <c r="D2" s="44"/>
      <c r="E2" s="44"/>
      <c r="F2" s="44"/>
    </row>
    <row r="3" spans="1:35" ht="18.75" customHeight="1" x14ac:dyDescent="0.15">
      <c r="A3" s="665" t="s">
        <v>532</v>
      </c>
      <c r="B3" s="666"/>
      <c r="C3" s="666"/>
      <c r="D3" s="666"/>
      <c r="E3" s="666" t="s">
        <v>376</v>
      </c>
      <c r="F3" s="666"/>
      <c r="G3" s="666"/>
      <c r="H3" s="666"/>
      <c r="I3" s="666"/>
      <c r="J3" s="666" t="s">
        <v>800</v>
      </c>
      <c r="K3" s="666"/>
      <c r="L3" s="666"/>
      <c r="M3" s="666"/>
      <c r="N3" s="666"/>
      <c r="O3" s="666"/>
      <c r="P3" s="666"/>
      <c r="Q3" s="666"/>
      <c r="R3" s="666"/>
      <c r="S3" s="788" t="s">
        <v>118</v>
      </c>
      <c r="T3" s="788"/>
      <c r="U3" s="788"/>
      <c r="V3" s="788"/>
      <c r="W3" s="788"/>
      <c r="X3" s="788"/>
      <c r="Y3" s="788"/>
      <c r="Z3" s="788"/>
      <c r="AA3" s="788"/>
      <c r="AB3" s="788"/>
      <c r="AC3" s="788"/>
      <c r="AD3" s="788"/>
      <c r="AE3" s="788" t="s">
        <v>533</v>
      </c>
      <c r="AF3" s="788"/>
      <c r="AG3" s="788"/>
      <c r="AH3" s="788"/>
      <c r="AI3" s="1579"/>
    </row>
    <row r="4" spans="1:35" ht="18.75" customHeight="1" x14ac:dyDescent="0.15">
      <c r="A4" s="655"/>
      <c r="B4" s="656"/>
      <c r="C4" s="656"/>
      <c r="D4" s="656"/>
      <c r="E4" s="656"/>
      <c r="F4" s="656"/>
      <c r="G4" s="656"/>
      <c r="H4" s="656"/>
      <c r="I4" s="656"/>
      <c r="J4" s="656"/>
      <c r="K4" s="656"/>
      <c r="L4" s="656"/>
      <c r="M4" s="656"/>
      <c r="N4" s="656"/>
      <c r="O4" s="656"/>
      <c r="P4" s="656"/>
      <c r="Q4" s="656"/>
      <c r="R4" s="656"/>
      <c r="S4" s="660"/>
      <c r="T4" s="660"/>
      <c r="U4" s="660"/>
      <c r="V4" s="660"/>
      <c r="W4" s="660"/>
      <c r="X4" s="660"/>
      <c r="Y4" s="660"/>
      <c r="Z4" s="660"/>
      <c r="AA4" s="660"/>
      <c r="AB4" s="660"/>
      <c r="AC4" s="660"/>
      <c r="AD4" s="660"/>
      <c r="AE4" s="660"/>
      <c r="AF4" s="660"/>
      <c r="AG4" s="660"/>
      <c r="AH4" s="660"/>
      <c r="AI4" s="1580"/>
    </row>
    <row r="5" spans="1:35" ht="18.75" customHeight="1" x14ac:dyDescent="0.15">
      <c r="A5" s="1560" t="s">
        <v>534</v>
      </c>
      <c r="B5" s="1561"/>
      <c r="C5" s="1561"/>
      <c r="D5" s="1562"/>
      <c r="E5" s="1581"/>
      <c r="F5" s="1581"/>
      <c r="G5" s="1581"/>
      <c r="H5" s="1581"/>
      <c r="I5" s="1581"/>
      <c r="J5" s="1582"/>
      <c r="K5" s="1582"/>
      <c r="L5" s="1582"/>
      <c r="M5" s="1582"/>
      <c r="N5" s="1582"/>
      <c r="O5" s="1582"/>
      <c r="P5" s="1582"/>
      <c r="Q5" s="1582"/>
      <c r="R5" s="1582"/>
      <c r="S5" s="1582"/>
      <c r="T5" s="1582"/>
      <c r="U5" s="1582"/>
      <c r="V5" s="1582"/>
      <c r="W5" s="1582"/>
      <c r="X5" s="1582"/>
      <c r="Y5" s="1582"/>
      <c r="Z5" s="1582"/>
      <c r="AA5" s="1582"/>
      <c r="AB5" s="1582"/>
      <c r="AC5" s="1582"/>
      <c r="AD5" s="1582"/>
      <c r="AE5" s="776"/>
      <c r="AF5" s="776" t="s">
        <v>156</v>
      </c>
      <c r="AG5" s="273"/>
      <c r="AH5" s="776"/>
      <c r="AI5" s="1583" t="s">
        <v>21</v>
      </c>
    </row>
    <row r="6" spans="1:35" ht="18.75" customHeight="1" x14ac:dyDescent="0.15">
      <c r="A6" s="1563"/>
      <c r="B6" s="1564"/>
      <c r="C6" s="1564"/>
      <c r="D6" s="1565"/>
      <c r="E6" s="1581"/>
      <c r="F6" s="1581"/>
      <c r="G6" s="1581"/>
      <c r="H6" s="1581"/>
      <c r="I6" s="1581"/>
      <c r="J6" s="1582"/>
      <c r="K6" s="1582"/>
      <c r="L6" s="1582"/>
      <c r="M6" s="1582"/>
      <c r="N6" s="1582"/>
      <c r="O6" s="1582"/>
      <c r="P6" s="1582"/>
      <c r="Q6" s="1582"/>
      <c r="R6" s="1582"/>
      <c r="S6" s="1582"/>
      <c r="T6" s="1582"/>
      <c r="U6" s="1582"/>
      <c r="V6" s="1582"/>
      <c r="W6" s="1582"/>
      <c r="X6" s="1582"/>
      <c r="Y6" s="1582"/>
      <c r="Z6" s="1582"/>
      <c r="AA6" s="1582"/>
      <c r="AB6" s="1582"/>
      <c r="AC6" s="1582"/>
      <c r="AD6" s="1582"/>
      <c r="AE6" s="662"/>
      <c r="AF6" s="662"/>
      <c r="AG6" s="274"/>
      <c r="AH6" s="662"/>
      <c r="AI6" s="1584"/>
    </row>
    <row r="7" spans="1:35" ht="18.75" customHeight="1" x14ac:dyDescent="0.15">
      <c r="A7" s="1563"/>
      <c r="B7" s="1564"/>
      <c r="C7" s="1564"/>
      <c r="D7" s="1565"/>
      <c r="E7" s="1581"/>
      <c r="F7" s="1581"/>
      <c r="G7" s="1581"/>
      <c r="H7" s="1581"/>
      <c r="I7" s="1581"/>
      <c r="J7" s="1582"/>
      <c r="K7" s="1582"/>
      <c r="L7" s="1582"/>
      <c r="M7" s="1582"/>
      <c r="N7" s="1582"/>
      <c r="O7" s="1582"/>
      <c r="P7" s="1582"/>
      <c r="Q7" s="1582"/>
      <c r="R7" s="1582"/>
      <c r="S7" s="1582"/>
      <c r="T7" s="1582"/>
      <c r="U7" s="1582"/>
      <c r="V7" s="1582"/>
      <c r="W7" s="1582"/>
      <c r="X7" s="1582"/>
      <c r="Y7" s="1582"/>
      <c r="Z7" s="1582"/>
      <c r="AA7" s="1582"/>
      <c r="AB7" s="1582"/>
      <c r="AC7" s="1582"/>
      <c r="AD7" s="1582"/>
      <c r="AE7" s="763"/>
      <c r="AF7" s="763" t="s">
        <v>156</v>
      </c>
      <c r="AG7" s="275"/>
      <c r="AH7" s="763"/>
      <c r="AI7" s="1585" t="s">
        <v>21</v>
      </c>
    </row>
    <row r="8" spans="1:35" ht="18.75" customHeight="1" x14ac:dyDescent="0.15">
      <c r="A8" s="1563"/>
      <c r="B8" s="1564"/>
      <c r="C8" s="1564"/>
      <c r="D8" s="1565"/>
      <c r="E8" s="1581"/>
      <c r="F8" s="1581"/>
      <c r="G8" s="1581"/>
      <c r="H8" s="1581"/>
      <c r="I8" s="1581"/>
      <c r="J8" s="1582"/>
      <c r="K8" s="1582"/>
      <c r="L8" s="1582"/>
      <c r="M8" s="1582"/>
      <c r="N8" s="1582"/>
      <c r="O8" s="1582"/>
      <c r="P8" s="1582"/>
      <c r="Q8" s="1582"/>
      <c r="R8" s="1582"/>
      <c r="S8" s="1582"/>
      <c r="T8" s="1582"/>
      <c r="U8" s="1582"/>
      <c r="V8" s="1582"/>
      <c r="W8" s="1582"/>
      <c r="X8" s="1582"/>
      <c r="Y8" s="1582"/>
      <c r="Z8" s="1582"/>
      <c r="AA8" s="1582"/>
      <c r="AB8" s="1582"/>
      <c r="AC8" s="1582"/>
      <c r="AD8" s="1582"/>
      <c r="AE8" s="662"/>
      <c r="AF8" s="662"/>
      <c r="AG8" s="274"/>
      <c r="AH8" s="662"/>
      <c r="AI8" s="1584"/>
    </row>
    <row r="9" spans="1:35" ht="18.75" customHeight="1" x14ac:dyDescent="0.15">
      <c r="A9" s="1563"/>
      <c r="B9" s="1564"/>
      <c r="C9" s="1564"/>
      <c r="D9" s="1565"/>
      <c r="E9" s="1581"/>
      <c r="F9" s="1581"/>
      <c r="G9" s="1581"/>
      <c r="H9" s="1581"/>
      <c r="I9" s="1581"/>
      <c r="J9" s="1582"/>
      <c r="K9" s="1582"/>
      <c r="L9" s="1582"/>
      <c r="M9" s="1582"/>
      <c r="N9" s="1582"/>
      <c r="O9" s="1582"/>
      <c r="P9" s="1582"/>
      <c r="Q9" s="1582"/>
      <c r="R9" s="1582"/>
      <c r="S9" s="1582"/>
      <c r="T9" s="1582"/>
      <c r="U9" s="1582"/>
      <c r="V9" s="1582"/>
      <c r="W9" s="1582"/>
      <c r="X9" s="1582"/>
      <c r="Y9" s="1582"/>
      <c r="Z9" s="1582"/>
      <c r="AA9" s="1582"/>
      <c r="AB9" s="1582"/>
      <c r="AC9" s="1582"/>
      <c r="AD9" s="1582"/>
      <c r="AE9" s="763"/>
      <c r="AF9" s="763" t="s">
        <v>156</v>
      </c>
      <c r="AG9" s="275"/>
      <c r="AH9" s="763"/>
      <c r="AI9" s="1585" t="s">
        <v>21</v>
      </c>
    </row>
    <row r="10" spans="1:35" ht="18.75" customHeight="1" x14ac:dyDescent="0.15">
      <c r="A10" s="1563"/>
      <c r="B10" s="1564"/>
      <c r="C10" s="1564"/>
      <c r="D10" s="1565"/>
      <c r="E10" s="1581"/>
      <c r="F10" s="1581"/>
      <c r="G10" s="1581"/>
      <c r="H10" s="1581"/>
      <c r="I10" s="1581"/>
      <c r="J10" s="1582"/>
      <c r="K10" s="1582"/>
      <c r="L10" s="1582"/>
      <c r="M10" s="1582"/>
      <c r="N10" s="1582"/>
      <c r="O10" s="1582"/>
      <c r="P10" s="1582"/>
      <c r="Q10" s="1582"/>
      <c r="R10" s="1582"/>
      <c r="S10" s="1582"/>
      <c r="T10" s="1582"/>
      <c r="U10" s="1582"/>
      <c r="V10" s="1582"/>
      <c r="W10" s="1582"/>
      <c r="X10" s="1582"/>
      <c r="Y10" s="1582"/>
      <c r="Z10" s="1582"/>
      <c r="AA10" s="1582"/>
      <c r="AB10" s="1582"/>
      <c r="AC10" s="1582"/>
      <c r="AD10" s="1582"/>
      <c r="AE10" s="662"/>
      <c r="AF10" s="662"/>
      <c r="AG10" s="274"/>
      <c r="AH10" s="662"/>
      <c r="AI10" s="1584"/>
    </row>
    <row r="11" spans="1:35" ht="18.75" customHeight="1" x14ac:dyDescent="0.15">
      <c r="A11" s="1563"/>
      <c r="B11" s="1564"/>
      <c r="C11" s="1564"/>
      <c r="D11" s="1565"/>
      <c r="E11" s="1581"/>
      <c r="F11" s="1581"/>
      <c r="G11" s="1581"/>
      <c r="H11" s="1581"/>
      <c r="I11" s="1581"/>
      <c r="J11" s="1582"/>
      <c r="K11" s="1582"/>
      <c r="L11" s="1582"/>
      <c r="M11" s="1582"/>
      <c r="N11" s="1582"/>
      <c r="O11" s="1582"/>
      <c r="P11" s="1582"/>
      <c r="Q11" s="1582"/>
      <c r="R11" s="1582"/>
      <c r="S11" s="1582"/>
      <c r="T11" s="1582"/>
      <c r="U11" s="1582"/>
      <c r="V11" s="1582"/>
      <c r="W11" s="1582"/>
      <c r="X11" s="1582"/>
      <c r="Y11" s="1582"/>
      <c r="Z11" s="1582"/>
      <c r="AA11" s="1582"/>
      <c r="AB11" s="1582"/>
      <c r="AC11" s="1582"/>
      <c r="AD11" s="1582"/>
      <c r="AE11" s="763"/>
      <c r="AF11" s="763" t="s">
        <v>156</v>
      </c>
      <c r="AG11" s="275"/>
      <c r="AH11" s="763"/>
      <c r="AI11" s="1585" t="s">
        <v>21</v>
      </c>
    </row>
    <row r="12" spans="1:35" ht="18.75" customHeight="1" x14ac:dyDescent="0.15">
      <c r="A12" s="1563"/>
      <c r="B12" s="1564"/>
      <c r="C12" s="1564"/>
      <c r="D12" s="1565"/>
      <c r="E12" s="1581"/>
      <c r="F12" s="1581"/>
      <c r="G12" s="1581"/>
      <c r="H12" s="1581"/>
      <c r="I12" s="1581"/>
      <c r="J12" s="1582"/>
      <c r="K12" s="1582"/>
      <c r="L12" s="1582"/>
      <c r="M12" s="1582"/>
      <c r="N12" s="1582"/>
      <c r="O12" s="1582"/>
      <c r="P12" s="1582"/>
      <c r="Q12" s="1582"/>
      <c r="R12" s="1582"/>
      <c r="S12" s="1582"/>
      <c r="T12" s="1582"/>
      <c r="U12" s="1582"/>
      <c r="V12" s="1582"/>
      <c r="W12" s="1582"/>
      <c r="X12" s="1582"/>
      <c r="Y12" s="1582"/>
      <c r="Z12" s="1582"/>
      <c r="AA12" s="1582"/>
      <c r="AB12" s="1582"/>
      <c r="AC12" s="1582"/>
      <c r="AD12" s="1582"/>
      <c r="AE12" s="662"/>
      <c r="AF12" s="662"/>
      <c r="AG12" s="274"/>
      <c r="AH12" s="662"/>
      <c r="AI12" s="1584"/>
    </row>
    <row r="13" spans="1:35" ht="18.75" customHeight="1" x14ac:dyDescent="0.15">
      <c r="A13" s="1563"/>
      <c r="B13" s="1564"/>
      <c r="C13" s="1564"/>
      <c r="D13" s="1565"/>
      <c r="E13" s="1581"/>
      <c r="F13" s="1581"/>
      <c r="G13" s="1581"/>
      <c r="H13" s="1581"/>
      <c r="I13" s="1581"/>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763"/>
      <c r="AF13" s="763" t="s">
        <v>156</v>
      </c>
      <c r="AG13" s="275"/>
      <c r="AH13" s="763"/>
      <c r="AI13" s="1585" t="s">
        <v>21</v>
      </c>
    </row>
    <row r="14" spans="1:35" ht="18.75" customHeight="1" x14ac:dyDescent="0.15">
      <c r="A14" s="1566"/>
      <c r="B14" s="1567"/>
      <c r="C14" s="1567"/>
      <c r="D14" s="1568"/>
      <c r="E14" s="1581"/>
      <c r="F14" s="1581"/>
      <c r="G14" s="1581"/>
      <c r="H14" s="1581"/>
      <c r="I14" s="1581"/>
      <c r="J14" s="1582"/>
      <c r="K14" s="1582"/>
      <c r="L14" s="1582"/>
      <c r="M14" s="1582"/>
      <c r="N14" s="1582"/>
      <c r="O14" s="1582"/>
      <c r="P14" s="1582"/>
      <c r="Q14" s="1582"/>
      <c r="R14" s="1582"/>
      <c r="S14" s="1582"/>
      <c r="T14" s="1582"/>
      <c r="U14" s="1582"/>
      <c r="V14" s="1582"/>
      <c r="W14" s="1582"/>
      <c r="X14" s="1582"/>
      <c r="Y14" s="1582"/>
      <c r="Z14" s="1582"/>
      <c r="AA14" s="1582"/>
      <c r="AB14" s="1582"/>
      <c r="AC14" s="1582"/>
      <c r="AD14" s="1582"/>
      <c r="AE14" s="662"/>
      <c r="AF14" s="662"/>
      <c r="AG14" s="274"/>
      <c r="AH14" s="662"/>
      <c r="AI14" s="1584"/>
    </row>
    <row r="15" spans="1:35" ht="18.75" customHeight="1" x14ac:dyDescent="0.15">
      <c r="A15" s="1560" t="s">
        <v>535</v>
      </c>
      <c r="B15" s="1561"/>
      <c r="C15" s="1561"/>
      <c r="D15" s="1562"/>
      <c r="E15" s="1581"/>
      <c r="F15" s="1581"/>
      <c r="G15" s="1581"/>
      <c r="H15" s="1581"/>
      <c r="I15" s="1581"/>
      <c r="J15" s="1582"/>
      <c r="K15" s="1582"/>
      <c r="L15" s="1582"/>
      <c r="M15" s="1582"/>
      <c r="N15" s="1582"/>
      <c r="O15" s="1582"/>
      <c r="P15" s="1582"/>
      <c r="Q15" s="1582"/>
      <c r="R15" s="1582"/>
      <c r="S15" s="1582"/>
      <c r="T15" s="1582"/>
      <c r="U15" s="1582"/>
      <c r="V15" s="1582"/>
      <c r="W15" s="1582"/>
      <c r="X15" s="1582"/>
      <c r="Y15" s="1582"/>
      <c r="Z15" s="1582"/>
      <c r="AA15" s="1582"/>
      <c r="AB15" s="1582"/>
      <c r="AC15" s="1582"/>
      <c r="AD15" s="1582"/>
      <c r="AE15" s="763"/>
      <c r="AF15" s="763" t="s">
        <v>156</v>
      </c>
      <c r="AG15" s="275"/>
      <c r="AH15" s="763"/>
      <c r="AI15" s="1585" t="s">
        <v>21</v>
      </c>
    </row>
    <row r="16" spans="1:35" ht="18.75" customHeight="1" x14ac:dyDescent="0.15">
      <c r="A16" s="1563"/>
      <c r="B16" s="1564"/>
      <c r="C16" s="1564"/>
      <c r="D16" s="1565"/>
      <c r="E16" s="1581"/>
      <c r="F16" s="1581"/>
      <c r="G16" s="1581"/>
      <c r="H16" s="1581"/>
      <c r="I16" s="1581"/>
      <c r="J16" s="1582"/>
      <c r="K16" s="1582"/>
      <c r="L16" s="1582"/>
      <c r="M16" s="1582"/>
      <c r="N16" s="1582"/>
      <c r="O16" s="1582"/>
      <c r="P16" s="1582"/>
      <c r="Q16" s="1582"/>
      <c r="R16" s="1582"/>
      <c r="S16" s="1582"/>
      <c r="T16" s="1582"/>
      <c r="U16" s="1582"/>
      <c r="V16" s="1582"/>
      <c r="W16" s="1582"/>
      <c r="X16" s="1582"/>
      <c r="Y16" s="1582"/>
      <c r="Z16" s="1582"/>
      <c r="AA16" s="1582"/>
      <c r="AB16" s="1582"/>
      <c r="AC16" s="1582"/>
      <c r="AD16" s="1582"/>
      <c r="AE16" s="662"/>
      <c r="AF16" s="662"/>
      <c r="AG16" s="274"/>
      <c r="AH16" s="662"/>
      <c r="AI16" s="1584"/>
    </row>
    <row r="17" spans="1:35" ht="18.75" customHeight="1" x14ac:dyDescent="0.15">
      <c r="A17" s="1563"/>
      <c r="B17" s="1564"/>
      <c r="C17" s="1564"/>
      <c r="D17" s="1565"/>
      <c r="E17" s="1581"/>
      <c r="F17" s="1581"/>
      <c r="G17" s="1581"/>
      <c r="H17" s="1581"/>
      <c r="I17" s="1581"/>
      <c r="J17" s="1582"/>
      <c r="K17" s="1582"/>
      <c r="L17" s="1582"/>
      <c r="M17" s="1582"/>
      <c r="N17" s="1582"/>
      <c r="O17" s="1582"/>
      <c r="P17" s="1582"/>
      <c r="Q17" s="1582"/>
      <c r="R17" s="1582"/>
      <c r="S17" s="1582"/>
      <c r="T17" s="1582"/>
      <c r="U17" s="1582"/>
      <c r="V17" s="1582"/>
      <c r="W17" s="1582"/>
      <c r="X17" s="1582"/>
      <c r="Y17" s="1582"/>
      <c r="Z17" s="1582"/>
      <c r="AA17" s="1582"/>
      <c r="AB17" s="1582"/>
      <c r="AC17" s="1582"/>
      <c r="AD17" s="1582"/>
      <c r="AE17" s="763"/>
      <c r="AF17" s="763" t="s">
        <v>156</v>
      </c>
      <c r="AG17" s="275"/>
      <c r="AH17" s="763"/>
      <c r="AI17" s="1585" t="s">
        <v>21</v>
      </c>
    </row>
    <row r="18" spans="1:35" ht="18.75" customHeight="1" x14ac:dyDescent="0.15">
      <c r="A18" s="1563"/>
      <c r="B18" s="1564"/>
      <c r="C18" s="1564"/>
      <c r="D18" s="1565"/>
      <c r="E18" s="1581"/>
      <c r="F18" s="1581"/>
      <c r="G18" s="1581"/>
      <c r="H18" s="1581"/>
      <c r="I18" s="1581"/>
      <c r="J18" s="1582"/>
      <c r="K18" s="1582"/>
      <c r="L18" s="1582"/>
      <c r="M18" s="1582"/>
      <c r="N18" s="1582"/>
      <c r="O18" s="1582"/>
      <c r="P18" s="1582"/>
      <c r="Q18" s="1582"/>
      <c r="R18" s="1582"/>
      <c r="S18" s="1582"/>
      <c r="T18" s="1582"/>
      <c r="U18" s="1582"/>
      <c r="V18" s="1582"/>
      <c r="W18" s="1582"/>
      <c r="X18" s="1582"/>
      <c r="Y18" s="1582"/>
      <c r="Z18" s="1582"/>
      <c r="AA18" s="1582"/>
      <c r="AB18" s="1582"/>
      <c r="AC18" s="1582"/>
      <c r="AD18" s="1582"/>
      <c r="AE18" s="662"/>
      <c r="AF18" s="662"/>
      <c r="AG18" s="274"/>
      <c r="AH18" s="662"/>
      <c r="AI18" s="1584"/>
    </row>
    <row r="19" spans="1:35" ht="18.75" customHeight="1" x14ac:dyDescent="0.15">
      <c r="A19" s="1563"/>
      <c r="B19" s="1564"/>
      <c r="C19" s="1564"/>
      <c r="D19" s="1565"/>
      <c r="E19" s="1581"/>
      <c r="F19" s="1581"/>
      <c r="G19" s="1581"/>
      <c r="H19" s="1581"/>
      <c r="I19" s="1581"/>
      <c r="J19" s="1582"/>
      <c r="K19" s="1582"/>
      <c r="L19" s="1582"/>
      <c r="M19" s="1582"/>
      <c r="N19" s="1582"/>
      <c r="O19" s="1582"/>
      <c r="P19" s="1582"/>
      <c r="Q19" s="1582"/>
      <c r="R19" s="1582"/>
      <c r="S19" s="1582"/>
      <c r="T19" s="1582"/>
      <c r="U19" s="1582"/>
      <c r="V19" s="1582"/>
      <c r="W19" s="1582"/>
      <c r="X19" s="1582"/>
      <c r="Y19" s="1582"/>
      <c r="Z19" s="1582"/>
      <c r="AA19" s="1582"/>
      <c r="AB19" s="1582"/>
      <c r="AC19" s="1582"/>
      <c r="AD19" s="1582"/>
      <c r="AE19" s="763"/>
      <c r="AF19" s="763" t="s">
        <v>156</v>
      </c>
      <c r="AG19" s="275"/>
      <c r="AH19" s="763"/>
      <c r="AI19" s="1585" t="s">
        <v>21</v>
      </c>
    </row>
    <row r="20" spans="1:35" ht="18.75" customHeight="1" x14ac:dyDescent="0.15">
      <c r="A20" s="1563"/>
      <c r="B20" s="1564"/>
      <c r="C20" s="1564"/>
      <c r="D20" s="1565"/>
      <c r="E20" s="1581"/>
      <c r="F20" s="1581"/>
      <c r="G20" s="1581"/>
      <c r="H20" s="1581"/>
      <c r="I20" s="1581"/>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662"/>
      <c r="AF20" s="662"/>
      <c r="AG20" s="274"/>
      <c r="AH20" s="662"/>
      <c r="AI20" s="1584"/>
    </row>
    <row r="21" spans="1:35" ht="18.75" customHeight="1" x14ac:dyDescent="0.15">
      <c r="A21" s="1563"/>
      <c r="B21" s="1564"/>
      <c r="C21" s="1564"/>
      <c r="D21" s="1565"/>
      <c r="E21" s="1581"/>
      <c r="F21" s="1581"/>
      <c r="G21" s="1581"/>
      <c r="H21" s="1581"/>
      <c r="I21" s="1581"/>
      <c r="J21" s="1582"/>
      <c r="K21" s="1582"/>
      <c r="L21" s="1582"/>
      <c r="M21" s="1582"/>
      <c r="N21" s="1582"/>
      <c r="O21" s="1582"/>
      <c r="P21" s="1582"/>
      <c r="Q21" s="1582"/>
      <c r="R21" s="1582"/>
      <c r="S21" s="1582"/>
      <c r="T21" s="1582"/>
      <c r="U21" s="1582"/>
      <c r="V21" s="1582"/>
      <c r="W21" s="1582"/>
      <c r="X21" s="1582"/>
      <c r="Y21" s="1582"/>
      <c r="Z21" s="1582"/>
      <c r="AA21" s="1582"/>
      <c r="AB21" s="1582"/>
      <c r="AC21" s="1582"/>
      <c r="AD21" s="1582"/>
      <c r="AE21" s="763"/>
      <c r="AF21" s="763" t="s">
        <v>156</v>
      </c>
      <c r="AG21" s="275"/>
      <c r="AH21" s="763"/>
      <c r="AI21" s="1585" t="s">
        <v>21</v>
      </c>
    </row>
    <row r="22" spans="1:35" ht="18.75" customHeight="1" x14ac:dyDescent="0.15">
      <c r="A22" s="1563"/>
      <c r="B22" s="1564"/>
      <c r="C22" s="1564"/>
      <c r="D22" s="1565"/>
      <c r="E22" s="1581"/>
      <c r="F22" s="1581"/>
      <c r="G22" s="1581"/>
      <c r="H22" s="1581"/>
      <c r="I22" s="1581"/>
      <c r="J22" s="1582"/>
      <c r="K22" s="1582"/>
      <c r="L22" s="1582"/>
      <c r="M22" s="1582"/>
      <c r="N22" s="1582"/>
      <c r="O22" s="1582"/>
      <c r="P22" s="1582"/>
      <c r="Q22" s="1582"/>
      <c r="R22" s="1582"/>
      <c r="S22" s="1582"/>
      <c r="T22" s="1582"/>
      <c r="U22" s="1582"/>
      <c r="V22" s="1582"/>
      <c r="W22" s="1582"/>
      <c r="X22" s="1582"/>
      <c r="Y22" s="1582"/>
      <c r="Z22" s="1582"/>
      <c r="AA22" s="1582"/>
      <c r="AB22" s="1582"/>
      <c r="AC22" s="1582"/>
      <c r="AD22" s="1582"/>
      <c r="AE22" s="662"/>
      <c r="AF22" s="662"/>
      <c r="AG22" s="274"/>
      <c r="AH22" s="662"/>
      <c r="AI22" s="1584"/>
    </row>
    <row r="23" spans="1:35" ht="18.75" customHeight="1" x14ac:dyDescent="0.15">
      <c r="A23" s="1563"/>
      <c r="B23" s="1564"/>
      <c r="C23" s="1564"/>
      <c r="D23" s="1565"/>
      <c r="E23" s="1581"/>
      <c r="F23" s="1581"/>
      <c r="G23" s="1581"/>
      <c r="H23" s="1581"/>
      <c r="I23" s="1581"/>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763"/>
      <c r="AF23" s="763" t="s">
        <v>156</v>
      </c>
      <c r="AG23" s="275"/>
      <c r="AH23" s="763"/>
      <c r="AI23" s="1585" t="s">
        <v>21</v>
      </c>
    </row>
    <row r="24" spans="1:35" ht="18.75" customHeight="1" x14ac:dyDescent="0.15">
      <c r="A24" s="1566"/>
      <c r="B24" s="1567"/>
      <c r="C24" s="1567"/>
      <c r="D24" s="1568"/>
      <c r="E24" s="1581"/>
      <c r="F24" s="1581"/>
      <c r="G24" s="1581"/>
      <c r="H24" s="1581"/>
      <c r="I24" s="1581"/>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662"/>
      <c r="AF24" s="662"/>
      <c r="AG24" s="274"/>
      <c r="AH24" s="662"/>
      <c r="AI24" s="1584"/>
    </row>
    <row r="25" spans="1:35" ht="18.75" customHeight="1" x14ac:dyDescent="0.15">
      <c r="A25" s="1560" t="s">
        <v>820</v>
      </c>
      <c r="B25" s="1561"/>
      <c r="C25" s="1561"/>
      <c r="D25" s="1562"/>
      <c r="E25" s="1581"/>
      <c r="F25" s="1581"/>
      <c r="G25" s="1581"/>
      <c r="H25" s="1581"/>
      <c r="I25" s="1581"/>
      <c r="J25" s="1582"/>
      <c r="K25" s="1582"/>
      <c r="L25" s="1582"/>
      <c r="M25" s="1582"/>
      <c r="N25" s="1582"/>
      <c r="O25" s="1582"/>
      <c r="P25" s="1582"/>
      <c r="Q25" s="1582"/>
      <c r="R25" s="1582"/>
      <c r="S25" s="1582"/>
      <c r="T25" s="1582"/>
      <c r="U25" s="1582"/>
      <c r="V25" s="1582"/>
      <c r="W25" s="1582"/>
      <c r="X25" s="1582"/>
      <c r="Y25" s="1582"/>
      <c r="Z25" s="1582"/>
      <c r="AA25" s="1582"/>
      <c r="AB25" s="1582"/>
      <c r="AC25" s="1582"/>
      <c r="AD25" s="1582"/>
      <c r="AE25" s="763"/>
      <c r="AF25" s="763" t="s">
        <v>156</v>
      </c>
      <c r="AG25" s="275"/>
      <c r="AH25" s="763"/>
      <c r="AI25" s="1585" t="s">
        <v>21</v>
      </c>
    </row>
    <row r="26" spans="1:35" ht="18.75" customHeight="1" x14ac:dyDescent="0.15">
      <c r="A26" s="1563"/>
      <c r="B26" s="1564"/>
      <c r="C26" s="1564"/>
      <c r="D26" s="1565"/>
      <c r="E26" s="1581"/>
      <c r="F26" s="1581"/>
      <c r="G26" s="1581"/>
      <c r="H26" s="1581"/>
      <c r="I26" s="1581"/>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662"/>
      <c r="AF26" s="662"/>
      <c r="AG26" s="274"/>
      <c r="AH26" s="662"/>
      <c r="AI26" s="1584"/>
    </row>
    <row r="27" spans="1:35" ht="18.75" customHeight="1" x14ac:dyDescent="0.15">
      <c r="A27" s="1563"/>
      <c r="B27" s="1564"/>
      <c r="C27" s="1564"/>
      <c r="D27" s="1565"/>
      <c r="E27" s="1581"/>
      <c r="F27" s="1581"/>
      <c r="G27" s="1581"/>
      <c r="H27" s="1581"/>
      <c r="I27" s="1581"/>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763"/>
      <c r="AF27" s="763" t="s">
        <v>156</v>
      </c>
      <c r="AG27" s="275"/>
      <c r="AH27" s="763"/>
      <c r="AI27" s="1585" t="s">
        <v>21</v>
      </c>
    </row>
    <row r="28" spans="1:35" ht="18.75" customHeight="1" x14ac:dyDescent="0.15">
      <c r="A28" s="1563"/>
      <c r="B28" s="1564"/>
      <c r="C28" s="1564"/>
      <c r="D28" s="1565"/>
      <c r="E28" s="1581"/>
      <c r="F28" s="1581"/>
      <c r="G28" s="1581"/>
      <c r="H28" s="1581"/>
      <c r="I28" s="1581"/>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662"/>
      <c r="AF28" s="662"/>
      <c r="AG28" s="274"/>
      <c r="AH28" s="662"/>
      <c r="AI28" s="1584"/>
    </row>
    <row r="29" spans="1:35" ht="18.75" customHeight="1" x14ac:dyDescent="0.15">
      <c r="A29" s="1563"/>
      <c r="B29" s="1564"/>
      <c r="C29" s="1564"/>
      <c r="D29" s="1565"/>
      <c r="E29" s="1581"/>
      <c r="F29" s="1581"/>
      <c r="G29" s="1581"/>
      <c r="H29" s="1581"/>
      <c r="I29" s="1581"/>
      <c r="J29" s="1582"/>
      <c r="K29" s="1582"/>
      <c r="L29" s="1582"/>
      <c r="M29" s="1582"/>
      <c r="N29" s="1582"/>
      <c r="O29" s="1582"/>
      <c r="P29" s="1582"/>
      <c r="Q29" s="1582"/>
      <c r="R29" s="1582"/>
      <c r="S29" s="1582"/>
      <c r="T29" s="1582"/>
      <c r="U29" s="1582"/>
      <c r="V29" s="1582"/>
      <c r="W29" s="1582"/>
      <c r="X29" s="1582"/>
      <c r="Y29" s="1582"/>
      <c r="Z29" s="1582"/>
      <c r="AA29" s="1582"/>
      <c r="AB29" s="1582"/>
      <c r="AC29" s="1582"/>
      <c r="AD29" s="1582"/>
      <c r="AE29" s="763"/>
      <c r="AF29" s="763" t="s">
        <v>156</v>
      </c>
      <c r="AG29" s="275"/>
      <c r="AH29" s="763"/>
      <c r="AI29" s="1585" t="s">
        <v>21</v>
      </c>
    </row>
    <row r="30" spans="1:35" ht="18.75" customHeight="1" x14ac:dyDescent="0.15">
      <c r="A30" s="1563"/>
      <c r="B30" s="1564"/>
      <c r="C30" s="1564"/>
      <c r="D30" s="1565"/>
      <c r="E30" s="1581"/>
      <c r="F30" s="1581"/>
      <c r="G30" s="1581"/>
      <c r="H30" s="1581"/>
      <c r="I30" s="1581"/>
      <c r="J30" s="1582"/>
      <c r="K30" s="1582"/>
      <c r="L30" s="1582"/>
      <c r="M30" s="1582"/>
      <c r="N30" s="1582"/>
      <c r="O30" s="1582"/>
      <c r="P30" s="1582"/>
      <c r="Q30" s="1582"/>
      <c r="R30" s="1582"/>
      <c r="S30" s="1582"/>
      <c r="T30" s="1582"/>
      <c r="U30" s="1582"/>
      <c r="V30" s="1582"/>
      <c r="W30" s="1582"/>
      <c r="X30" s="1582"/>
      <c r="Y30" s="1582"/>
      <c r="Z30" s="1582"/>
      <c r="AA30" s="1582"/>
      <c r="AB30" s="1582"/>
      <c r="AC30" s="1582"/>
      <c r="AD30" s="1582"/>
      <c r="AE30" s="662"/>
      <c r="AF30" s="662"/>
      <c r="AG30" s="274"/>
      <c r="AH30" s="662"/>
      <c r="AI30" s="1584"/>
    </row>
    <row r="31" spans="1:35" ht="18.75" customHeight="1" x14ac:dyDescent="0.15">
      <c r="A31" s="1563"/>
      <c r="B31" s="1564"/>
      <c r="C31" s="1564"/>
      <c r="D31" s="1565"/>
      <c r="E31" s="1581"/>
      <c r="F31" s="1581"/>
      <c r="G31" s="1581"/>
      <c r="H31" s="1581"/>
      <c r="I31" s="1581"/>
      <c r="J31" s="1582"/>
      <c r="K31" s="1582"/>
      <c r="L31" s="1582"/>
      <c r="M31" s="1582"/>
      <c r="N31" s="1582"/>
      <c r="O31" s="1582"/>
      <c r="P31" s="1582"/>
      <c r="Q31" s="1582"/>
      <c r="R31" s="1582"/>
      <c r="S31" s="1582"/>
      <c r="T31" s="1582"/>
      <c r="U31" s="1582"/>
      <c r="V31" s="1582"/>
      <c r="W31" s="1582"/>
      <c r="X31" s="1582"/>
      <c r="Y31" s="1582"/>
      <c r="Z31" s="1582"/>
      <c r="AA31" s="1582"/>
      <c r="AB31" s="1582"/>
      <c r="AC31" s="1582"/>
      <c r="AD31" s="1582"/>
      <c r="AE31" s="763"/>
      <c r="AF31" s="763" t="s">
        <v>156</v>
      </c>
      <c r="AG31" s="275"/>
      <c r="AH31" s="763"/>
      <c r="AI31" s="1585" t="s">
        <v>21</v>
      </c>
    </row>
    <row r="32" spans="1:35" ht="18.75" customHeight="1" x14ac:dyDescent="0.15">
      <c r="A32" s="1566"/>
      <c r="B32" s="1567"/>
      <c r="C32" s="1567"/>
      <c r="D32" s="1568"/>
      <c r="E32" s="1581"/>
      <c r="F32" s="1581"/>
      <c r="G32" s="1581"/>
      <c r="H32" s="1581"/>
      <c r="I32" s="1581"/>
      <c r="J32" s="1582"/>
      <c r="K32" s="1582"/>
      <c r="L32" s="1582"/>
      <c r="M32" s="1582"/>
      <c r="N32" s="1582"/>
      <c r="O32" s="1582"/>
      <c r="P32" s="1582"/>
      <c r="Q32" s="1582"/>
      <c r="R32" s="1582"/>
      <c r="S32" s="1582"/>
      <c r="T32" s="1582"/>
      <c r="U32" s="1582"/>
      <c r="V32" s="1582"/>
      <c r="W32" s="1582"/>
      <c r="X32" s="1582"/>
      <c r="Y32" s="1582"/>
      <c r="Z32" s="1582"/>
      <c r="AA32" s="1582"/>
      <c r="AB32" s="1582"/>
      <c r="AC32" s="1582"/>
      <c r="AD32" s="1582"/>
      <c r="AE32" s="662"/>
      <c r="AF32" s="662"/>
      <c r="AG32" s="274"/>
      <c r="AH32" s="662"/>
      <c r="AI32" s="1584"/>
    </row>
    <row r="33" spans="1:35" ht="18.75" customHeight="1" x14ac:dyDescent="0.15">
      <c r="A33" s="1560" t="s">
        <v>821</v>
      </c>
      <c r="B33" s="1561"/>
      <c r="C33" s="1561"/>
      <c r="D33" s="1562"/>
      <c r="E33" s="1581"/>
      <c r="F33" s="1581"/>
      <c r="G33" s="1581"/>
      <c r="H33" s="1581"/>
      <c r="I33" s="1581"/>
      <c r="J33" s="1582"/>
      <c r="K33" s="1582"/>
      <c r="L33" s="1582"/>
      <c r="M33" s="1582"/>
      <c r="N33" s="1582"/>
      <c r="O33" s="1582"/>
      <c r="P33" s="1582"/>
      <c r="Q33" s="1582"/>
      <c r="R33" s="1582"/>
      <c r="S33" s="1582"/>
      <c r="T33" s="1582"/>
      <c r="U33" s="1582"/>
      <c r="V33" s="1582"/>
      <c r="W33" s="1582"/>
      <c r="X33" s="1582"/>
      <c r="Y33" s="1582"/>
      <c r="Z33" s="1582"/>
      <c r="AA33" s="1582"/>
      <c r="AB33" s="1582"/>
      <c r="AC33" s="1582"/>
      <c r="AD33" s="1582"/>
      <c r="AE33" s="763"/>
      <c r="AF33" s="763" t="s">
        <v>156</v>
      </c>
      <c r="AG33" s="275"/>
      <c r="AH33" s="763"/>
      <c r="AI33" s="1585" t="s">
        <v>21</v>
      </c>
    </row>
    <row r="34" spans="1:35" ht="18.75" customHeight="1" x14ac:dyDescent="0.15">
      <c r="A34" s="1563"/>
      <c r="B34" s="1564"/>
      <c r="C34" s="1564"/>
      <c r="D34" s="1565"/>
      <c r="E34" s="1581"/>
      <c r="F34" s="1581"/>
      <c r="G34" s="1581"/>
      <c r="H34" s="1581"/>
      <c r="I34" s="1581"/>
      <c r="J34" s="1582"/>
      <c r="K34" s="1582"/>
      <c r="L34" s="1582"/>
      <c r="M34" s="1582"/>
      <c r="N34" s="1582"/>
      <c r="O34" s="1582"/>
      <c r="P34" s="1582"/>
      <c r="Q34" s="1582"/>
      <c r="R34" s="1582"/>
      <c r="S34" s="1582"/>
      <c r="T34" s="1582"/>
      <c r="U34" s="1582"/>
      <c r="V34" s="1582"/>
      <c r="W34" s="1582"/>
      <c r="X34" s="1582"/>
      <c r="Y34" s="1582"/>
      <c r="Z34" s="1582"/>
      <c r="AA34" s="1582"/>
      <c r="AB34" s="1582"/>
      <c r="AC34" s="1582"/>
      <c r="AD34" s="1582"/>
      <c r="AE34" s="662"/>
      <c r="AF34" s="662"/>
      <c r="AG34" s="274"/>
      <c r="AH34" s="662"/>
      <c r="AI34" s="1584"/>
    </row>
    <row r="35" spans="1:35" ht="18.75" customHeight="1" x14ac:dyDescent="0.15">
      <c r="A35" s="1563"/>
      <c r="B35" s="1564"/>
      <c r="C35" s="1564"/>
      <c r="D35" s="1565"/>
      <c r="E35" s="1581"/>
      <c r="F35" s="1581"/>
      <c r="G35" s="1581"/>
      <c r="H35" s="1581"/>
      <c r="I35" s="1581"/>
      <c r="J35" s="1582"/>
      <c r="K35" s="1582"/>
      <c r="L35" s="1582"/>
      <c r="M35" s="1582"/>
      <c r="N35" s="1582"/>
      <c r="O35" s="1582"/>
      <c r="P35" s="1582"/>
      <c r="Q35" s="1582"/>
      <c r="R35" s="1582"/>
      <c r="S35" s="1582"/>
      <c r="T35" s="1582"/>
      <c r="U35" s="1582"/>
      <c r="V35" s="1582"/>
      <c r="W35" s="1582"/>
      <c r="X35" s="1582"/>
      <c r="Y35" s="1582"/>
      <c r="Z35" s="1582"/>
      <c r="AA35" s="1582"/>
      <c r="AB35" s="1582"/>
      <c r="AC35" s="1582"/>
      <c r="AD35" s="1582"/>
      <c r="AE35" s="763"/>
      <c r="AF35" s="763" t="s">
        <v>156</v>
      </c>
      <c r="AG35" s="275"/>
      <c r="AH35" s="763"/>
      <c r="AI35" s="1585" t="s">
        <v>21</v>
      </c>
    </row>
    <row r="36" spans="1:35" ht="18.75" customHeight="1" x14ac:dyDescent="0.15">
      <c r="A36" s="1563"/>
      <c r="B36" s="1564"/>
      <c r="C36" s="1564"/>
      <c r="D36" s="1565"/>
      <c r="E36" s="1581"/>
      <c r="F36" s="1581"/>
      <c r="G36" s="1581"/>
      <c r="H36" s="1581"/>
      <c r="I36" s="1581"/>
      <c r="J36" s="1582"/>
      <c r="K36" s="1582"/>
      <c r="L36" s="1582"/>
      <c r="M36" s="1582"/>
      <c r="N36" s="1582"/>
      <c r="O36" s="1582"/>
      <c r="P36" s="1582"/>
      <c r="Q36" s="1582"/>
      <c r="R36" s="1582"/>
      <c r="S36" s="1582"/>
      <c r="T36" s="1582"/>
      <c r="U36" s="1582"/>
      <c r="V36" s="1582"/>
      <c r="W36" s="1582"/>
      <c r="X36" s="1582"/>
      <c r="Y36" s="1582"/>
      <c r="Z36" s="1582"/>
      <c r="AA36" s="1582"/>
      <c r="AB36" s="1582"/>
      <c r="AC36" s="1582"/>
      <c r="AD36" s="1582"/>
      <c r="AE36" s="662"/>
      <c r="AF36" s="662"/>
      <c r="AG36" s="274"/>
      <c r="AH36" s="662"/>
      <c r="AI36" s="1584"/>
    </row>
    <row r="37" spans="1:35" ht="18.75" customHeight="1" x14ac:dyDescent="0.15">
      <c r="A37" s="1563"/>
      <c r="B37" s="1564"/>
      <c r="C37" s="1564"/>
      <c r="D37" s="1565"/>
      <c r="E37" s="1581"/>
      <c r="F37" s="1581"/>
      <c r="G37" s="1581"/>
      <c r="H37" s="1581"/>
      <c r="I37" s="1581"/>
      <c r="J37" s="1582"/>
      <c r="K37" s="1582"/>
      <c r="L37" s="1582"/>
      <c r="M37" s="1582"/>
      <c r="N37" s="1582"/>
      <c r="O37" s="1582"/>
      <c r="P37" s="1582"/>
      <c r="Q37" s="1582"/>
      <c r="R37" s="1582"/>
      <c r="S37" s="1582"/>
      <c r="T37" s="1582"/>
      <c r="U37" s="1582"/>
      <c r="V37" s="1582"/>
      <c r="W37" s="1582"/>
      <c r="X37" s="1582"/>
      <c r="Y37" s="1582"/>
      <c r="Z37" s="1582"/>
      <c r="AA37" s="1582"/>
      <c r="AB37" s="1582"/>
      <c r="AC37" s="1582"/>
      <c r="AD37" s="1582"/>
      <c r="AE37" s="763"/>
      <c r="AF37" s="763" t="s">
        <v>156</v>
      </c>
      <c r="AG37" s="275"/>
      <c r="AH37" s="763"/>
      <c r="AI37" s="1585" t="s">
        <v>21</v>
      </c>
    </row>
    <row r="38" spans="1:35" ht="18.75" customHeight="1" x14ac:dyDescent="0.15">
      <c r="A38" s="1563"/>
      <c r="B38" s="1564"/>
      <c r="C38" s="1564"/>
      <c r="D38" s="1565"/>
      <c r="E38" s="1581"/>
      <c r="F38" s="1581"/>
      <c r="G38" s="1581"/>
      <c r="H38" s="1581"/>
      <c r="I38" s="1581"/>
      <c r="J38" s="1582"/>
      <c r="K38" s="1582"/>
      <c r="L38" s="1582"/>
      <c r="M38" s="1582"/>
      <c r="N38" s="1582"/>
      <c r="O38" s="1582"/>
      <c r="P38" s="1582"/>
      <c r="Q38" s="1582"/>
      <c r="R38" s="1582"/>
      <c r="S38" s="1582"/>
      <c r="T38" s="1582"/>
      <c r="U38" s="1582"/>
      <c r="V38" s="1582"/>
      <c r="W38" s="1582"/>
      <c r="X38" s="1582"/>
      <c r="Y38" s="1582"/>
      <c r="Z38" s="1582"/>
      <c r="AA38" s="1582"/>
      <c r="AB38" s="1582"/>
      <c r="AC38" s="1582"/>
      <c r="AD38" s="1582"/>
      <c r="AE38" s="662"/>
      <c r="AF38" s="662"/>
      <c r="AG38" s="274"/>
      <c r="AH38" s="662"/>
      <c r="AI38" s="1584"/>
    </row>
    <row r="39" spans="1:35" ht="18.75" customHeight="1" x14ac:dyDescent="0.15">
      <c r="A39" s="1563"/>
      <c r="B39" s="1564"/>
      <c r="C39" s="1564"/>
      <c r="D39" s="1565"/>
      <c r="E39" s="1581"/>
      <c r="F39" s="1581"/>
      <c r="G39" s="1581"/>
      <c r="H39" s="1581"/>
      <c r="I39" s="1581"/>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763"/>
      <c r="AF39" s="763" t="s">
        <v>156</v>
      </c>
      <c r="AG39" s="275"/>
      <c r="AH39" s="763"/>
      <c r="AI39" s="1585" t="s">
        <v>21</v>
      </c>
    </row>
    <row r="40" spans="1:35" ht="18.75" customHeight="1" thickBot="1" x14ac:dyDescent="0.2">
      <c r="A40" s="1569"/>
      <c r="B40" s="1570"/>
      <c r="C40" s="1570"/>
      <c r="D40" s="1571"/>
      <c r="E40" s="1586"/>
      <c r="F40" s="1586"/>
      <c r="G40" s="1586"/>
      <c r="H40" s="1586"/>
      <c r="I40" s="1586"/>
      <c r="J40" s="1587"/>
      <c r="K40" s="1587"/>
      <c r="L40" s="1587"/>
      <c r="M40" s="1587"/>
      <c r="N40" s="1587"/>
      <c r="O40" s="1587"/>
      <c r="P40" s="1587"/>
      <c r="Q40" s="1587"/>
      <c r="R40" s="1587"/>
      <c r="S40" s="1587"/>
      <c r="T40" s="1587"/>
      <c r="U40" s="1587"/>
      <c r="V40" s="1587"/>
      <c r="W40" s="1587"/>
      <c r="X40" s="1587"/>
      <c r="Y40" s="1587"/>
      <c r="Z40" s="1587"/>
      <c r="AA40" s="1587"/>
      <c r="AB40" s="1587"/>
      <c r="AC40" s="1587"/>
      <c r="AD40" s="1587"/>
      <c r="AE40" s="777"/>
      <c r="AF40" s="777"/>
      <c r="AG40" s="276"/>
      <c r="AH40" s="777"/>
      <c r="AI40" s="1588"/>
    </row>
    <row r="41" spans="1:35" ht="18.75" customHeight="1" x14ac:dyDescent="0.15">
      <c r="A41" s="97" t="s">
        <v>43</v>
      </c>
      <c r="B41" s="98" t="s">
        <v>538</v>
      </c>
      <c r="C41" s="45"/>
      <c r="D41" s="28"/>
      <c r="E41" s="28"/>
      <c r="F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row>
    <row r="42" spans="1:35" ht="18.75" customHeight="1" x14ac:dyDescent="0.15">
      <c r="A42" s="45"/>
      <c r="B42" s="45" t="s">
        <v>537</v>
      </c>
      <c r="C42" s="45"/>
      <c r="D42" s="28"/>
      <c r="E42" s="28"/>
      <c r="F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row>
    <row r="43" spans="1:35" ht="18.75" customHeight="1" x14ac:dyDescent="0.15"/>
    <row r="46" spans="1:35" x14ac:dyDescent="0.15">
      <c r="B46" s="28"/>
    </row>
    <row r="47" spans="1:35" x14ac:dyDescent="0.15">
      <c r="B47" s="43"/>
    </row>
    <row r="48" spans="1:35" x14ac:dyDescent="0.15">
      <c r="B48" s="43"/>
    </row>
    <row r="49" spans="2:2" x14ac:dyDescent="0.15">
      <c r="B49" s="43"/>
    </row>
    <row r="50" spans="2:2" x14ac:dyDescent="0.15">
      <c r="B50" s="43"/>
    </row>
    <row r="51" spans="2:2" x14ac:dyDescent="0.15">
      <c r="B51" s="43"/>
    </row>
    <row r="52" spans="2:2" x14ac:dyDescent="0.15">
      <c r="B52" s="88"/>
    </row>
  </sheetData>
  <sheetProtection selectLockedCells="1"/>
  <mergeCells count="135">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H37:AH38"/>
    <mergeCell ref="AH33:AH34"/>
    <mergeCell ref="AI33:AI34"/>
    <mergeCell ref="E35:I36"/>
    <mergeCell ref="J35:R36"/>
    <mergeCell ref="S35:AD36"/>
    <mergeCell ref="AE35:AE36"/>
    <mergeCell ref="AF35:AF36"/>
    <mergeCell ref="AH35:AH36"/>
    <mergeCell ref="AI35:AI36"/>
    <mergeCell ref="E33:I34"/>
    <mergeCell ref="J33:R34"/>
    <mergeCell ref="S33:AD34"/>
    <mergeCell ref="AE33:AE34"/>
    <mergeCell ref="AF33:AF34"/>
    <mergeCell ref="AH29:AH30"/>
    <mergeCell ref="AI29:AI30"/>
    <mergeCell ref="E31:I32"/>
    <mergeCell ref="J31:R32"/>
    <mergeCell ref="S31:AD32"/>
    <mergeCell ref="AE31:AE32"/>
    <mergeCell ref="AF31:AF32"/>
    <mergeCell ref="AH31:AH32"/>
    <mergeCell ref="AI31:AI32"/>
    <mergeCell ref="E29:I30"/>
    <mergeCell ref="J29:R30"/>
    <mergeCell ref="S29:AD30"/>
    <mergeCell ref="AE29:AE30"/>
    <mergeCell ref="AF29:AF30"/>
    <mergeCell ref="AI25:AI26"/>
    <mergeCell ref="E27:I28"/>
    <mergeCell ref="J27:R28"/>
    <mergeCell ref="S27:AD28"/>
    <mergeCell ref="AE27:AE28"/>
    <mergeCell ref="AF27:AF28"/>
    <mergeCell ref="AH27:AH28"/>
    <mergeCell ref="AI27:AI28"/>
    <mergeCell ref="E25:I26"/>
    <mergeCell ref="J25:R26"/>
    <mergeCell ref="S25:AD26"/>
    <mergeCell ref="AE25:AE26"/>
    <mergeCell ref="AF25:AF26"/>
    <mergeCell ref="AH25:AH26"/>
    <mergeCell ref="AH21:AH22"/>
    <mergeCell ref="AI21:AI22"/>
    <mergeCell ref="E23:I24"/>
    <mergeCell ref="J23:R24"/>
    <mergeCell ref="S23:AD24"/>
    <mergeCell ref="AE23:AE24"/>
    <mergeCell ref="AF23:AF24"/>
    <mergeCell ref="AH23:AH24"/>
    <mergeCell ref="AI23:AI24"/>
    <mergeCell ref="E21:I22"/>
    <mergeCell ref="J21:R22"/>
    <mergeCell ref="S21:AD22"/>
    <mergeCell ref="AE21:AE22"/>
    <mergeCell ref="AF21:AF22"/>
    <mergeCell ref="AH17:AH18"/>
    <mergeCell ref="AI17:AI18"/>
    <mergeCell ref="E19:I20"/>
    <mergeCell ref="J19:R20"/>
    <mergeCell ref="S19:AD20"/>
    <mergeCell ref="AE19:AE20"/>
    <mergeCell ref="AF19:AF20"/>
    <mergeCell ref="AH19:AH20"/>
    <mergeCell ref="AI19:AI20"/>
    <mergeCell ref="E17:I18"/>
    <mergeCell ref="J17:R18"/>
    <mergeCell ref="S17:AD18"/>
    <mergeCell ref="AE17:AE18"/>
    <mergeCell ref="AF17:AF18"/>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E11:I12"/>
    <mergeCell ref="J11:R12"/>
    <mergeCell ref="S11:AD12"/>
    <mergeCell ref="AE11:AE12"/>
    <mergeCell ref="AF11:AF12"/>
    <mergeCell ref="AH11:AH12"/>
    <mergeCell ref="AI11:AI12"/>
    <mergeCell ref="E9:I10"/>
    <mergeCell ref="J9:R10"/>
    <mergeCell ref="S9:AD10"/>
    <mergeCell ref="AE9:AE10"/>
    <mergeCell ref="AF9:AF10"/>
    <mergeCell ref="AH9:AH10"/>
    <mergeCell ref="A5:D14"/>
    <mergeCell ref="A15:D24"/>
    <mergeCell ref="A25:D32"/>
    <mergeCell ref="A33:D40"/>
    <mergeCell ref="A3:D4"/>
    <mergeCell ref="E3:I4"/>
    <mergeCell ref="J3:R4"/>
    <mergeCell ref="S3:AD4"/>
    <mergeCell ref="AE3:AI4"/>
    <mergeCell ref="E5:I6"/>
    <mergeCell ref="J5:R6"/>
    <mergeCell ref="S5:AD6"/>
    <mergeCell ref="AE5:AE6"/>
    <mergeCell ref="AF5:AF6"/>
    <mergeCell ref="AH5:AH6"/>
    <mergeCell ref="AI5:AI6"/>
    <mergeCell ref="E7:I8"/>
    <mergeCell ref="J7:R8"/>
    <mergeCell ref="S7:AD8"/>
    <mergeCell ref="AE7:AE8"/>
    <mergeCell ref="AF7:AF8"/>
    <mergeCell ref="AH7:AH8"/>
    <mergeCell ref="AI7:AI8"/>
    <mergeCell ref="AI9:AI10"/>
  </mergeCells>
  <phoneticPr fontId="4"/>
  <conditionalFormatting sqref="AE5:AE12 AE15:AE18 AH15:AH18 AH21:AH32 AE21:AE32 AE35:AE40 AH35:AH40">
    <cfRule type="expression" dxfId="23" priority="6" stopIfTrue="1">
      <formula>$H$28=TRUE</formula>
    </cfRule>
  </conditionalFormatting>
  <conditionalFormatting sqref="AH5:AH12">
    <cfRule type="expression" dxfId="22" priority="5" stopIfTrue="1">
      <formula>$H$28=TRUE</formula>
    </cfRule>
  </conditionalFormatting>
  <conditionalFormatting sqref="AE13:AE14">
    <cfRule type="expression" dxfId="21" priority="4" stopIfTrue="1">
      <formula>$H$28=TRUE</formula>
    </cfRule>
  </conditionalFormatting>
  <conditionalFormatting sqref="AH13:AH14">
    <cfRule type="expression" dxfId="20" priority="3" stopIfTrue="1">
      <formula>$H$28=TRUE</formula>
    </cfRule>
  </conditionalFormatting>
  <conditionalFormatting sqref="AH19:AH20 AE19:AE20">
    <cfRule type="expression" dxfId="19" priority="2" stopIfTrue="1">
      <formula>$H$28=TRUE</formula>
    </cfRule>
  </conditionalFormatting>
  <conditionalFormatting sqref="AH33:AH34 AE33:AE34">
    <cfRule type="expression" dxfId="18"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72" orientation="landscape" blackAndWhite="1" r:id="rId1"/>
  <headerFooter scaleWithDoc="0">
    <oddFooter>&amp;C&amp;"-,標準"11/23&amp;R&amp;"-,標準"&amp;F</oddFooter>
  </headerFooter>
  <rowBreaks count="1" manualBreakCount="1">
    <brk id="42"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20834"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20835"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20836"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20837"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20838"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20839"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20840"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20841" r:id="rId12" name="Check Box 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20842" r:id="rId13" name="Check Box 1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20843" r:id="rId14" name="Check Box 1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20844" r:id="rId15" name="Check Box 1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20845" r:id="rId16" name="Check Box 13">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20846" r:id="rId17" name="Check Box 14">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20847" r:id="rId18" name="Check Box 15">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20848" r:id="rId19" name="Check Box 16">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20849" r:id="rId20" name="Check Box 17">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20850" r:id="rId21" name="Check Box 18">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20851" r:id="rId22" name="Check Box 19">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20852" r:id="rId23" name="Check Box 20">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20853" r:id="rId24" name="Check Box 21">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20854" r:id="rId25" name="Check Box 22">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20855" r:id="rId26" name="Check Box 23">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20856" r:id="rId27" name="Check Box 24">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20857" r:id="rId28" name="Check Box 2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20858" r:id="rId29" name="Check Box 2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20859" r:id="rId30" name="Check Box 27">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20860" r:id="rId31" name="Check Box 28">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20861" r:id="rId32" name="Check Box 29">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20862" r:id="rId33" name="Check Box 30">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20863" r:id="rId34" name="Check Box 31">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20864" r:id="rId35" name="Check Box 32">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20865" r:id="rId36" name="Check Box 33">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20866" r:id="rId37" name="Check Box 34">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20867" r:id="rId38" name="Check Box 35">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20868" r:id="rId39" name="Check Box 36">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pageSetUpPr fitToPage="1"/>
  </sheetPr>
  <dimension ref="A1:CA118"/>
  <sheetViews>
    <sheetView view="pageBreakPreview" zoomScale="75" zoomScaleNormal="70" zoomScaleSheetLayoutView="75" workbookViewId="0">
      <selection activeCell="C6" sqref="C6:D7"/>
    </sheetView>
  </sheetViews>
  <sheetFormatPr defaultRowHeight="16.5" x14ac:dyDescent="0.15"/>
  <cols>
    <col min="1" max="79" width="4.375" style="88" customWidth="1"/>
    <col min="80" max="80" width="4.375" style="3" customWidth="1"/>
    <col min="81" max="16384" width="9" style="3"/>
  </cols>
  <sheetData>
    <row r="1" spans="1:79" ht="18.75" customHeight="1" x14ac:dyDescent="0.15">
      <c r="A1" s="291" t="s">
        <v>948</v>
      </c>
    </row>
    <row r="2" spans="1:79" ht="18.75" customHeight="1" thickBot="1" x14ac:dyDescent="0.2">
      <c r="A2" s="45" t="s">
        <v>253</v>
      </c>
      <c r="S2" s="45" t="s">
        <v>256</v>
      </c>
      <c r="T2" s="28"/>
      <c r="U2" s="28"/>
      <c r="V2" s="28"/>
      <c r="W2" s="28"/>
      <c r="X2" s="28"/>
      <c r="Y2" s="28"/>
      <c r="Z2" s="28"/>
      <c r="AA2" s="28"/>
      <c r="AB2" s="28"/>
    </row>
    <row r="3" spans="1:79" ht="18.75" customHeight="1" x14ac:dyDescent="0.15">
      <c r="A3" s="665" t="s">
        <v>19</v>
      </c>
      <c r="B3" s="666"/>
      <c r="C3" s="808" t="s">
        <v>18</v>
      </c>
      <c r="D3" s="808"/>
      <c r="E3" s="809"/>
      <c r="F3" s="840" t="s">
        <v>17</v>
      </c>
      <c r="G3" s="785"/>
      <c r="H3" s="836"/>
      <c r="I3" s="835" t="s">
        <v>16</v>
      </c>
      <c r="J3" s="808"/>
      <c r="K3" s="808"/>
      <c r="L3" s="840" t="s">
        <v>8</v>
      </c>
      <c r="M3" s="785"/>
      <c r="N3" s="836"/>
      <c r="O3" s="840" t="s">
        <v>14</v>
      </c>
      <c r="P3" s="785"/>
      <c r="Q3" s="786"/>
      <c r="R3" s="44"/>
      <c r="S3" s="887" t="s">
        <v>9</v>
      </c>
      <c r="T3" s="785"/>
      <c r="U3" s="835">
        <v>1</v>
      </c>
      <c r="V3" s="808"/>
      <c r="W3" s="809"/>
      <c r="X3" s="835">
        <v>2</v>
      </c>
      <c r="Y3" s="808"/>
      <c r="Z3" s="809"/>
      <c r="AA3" s="835">
        <v>3</v>
      </c>
      <c r="AB3" s="808"/>
      <c r="AC3" s="809"/>
      <c r="AD3" s="835">
        <v>4</v>
      </c>
      <c r="AE3" s="808"/>
      <c r="AF3" s="809"/>
      <c r="AG3" s="835">
        <v>5</v>
      </c>
      <c r="AH3" s="808"/>
      <c r="AI3" s="809"/>
      <c r="AJ3" s="835">
        <v>6</v>
      </c>
      <c r="AK3" s="808"/>
      <c r="AL3" s="808"/>
      <c r="AM3" s="840" t="s">
        <v>8</v>
      </c>
      <c r="AN3" s="785"/>
      <c r="AO3" s="836"/>
      <c r="AP3" s="835" t="s">
        <v>255</v>
      </c>
      <c r="AQ3" s="808"/>
      <c r="AR3" s="1598"/>
    </row>
    <row r="4" spans="1:79" ht="18.75" customHeight="1" x14ac:dyDescent="0.15">
      <c r="A4" s="655"/>
      <c r="B4" s="656"/>
      <c r="C4" s="811"/>
      <c r="D4" s="811"/>
      <c r="E4" s="812"/>
      <c r="F4" s="837"/>
      <c r="G4" s="877"/>
      <c r="H4" s="838"/>
      <c r="I4" s="853"/>
      <c r="J4" s="811"/>
      <c r="K4" s="811"/>
      <c r="L4" s="837"/>
      <c r="M4" s="877"/>
      <c r="N4" s="838"/>
      <c r="O4" s="837"/>
      <c r="P4" s="877"/>
      <c r="Q4" s="841"/>
      <c r="R4" s="44"/>
      <c r="S4" s="908"/>
      <c r="T4" s="877"/>
      <c r="U4" s="853"/>
      <c r="V4" s="811"/>
      <c r="W4" s="812"/>
      <c r="X4" s="853"/>
      <c r="Y4" s="811"/>
      <c r="Z4" s="812"/>
      <c r="AA4" s="853"/>
      <c r="AB4" s="811"/>
      <c r="AC4" s="812"/>
      <c r="AD4" s="853"/>
      <c r="AE4" s="811"/>
      <c r="AF4" s="812"/>
      <c r="AG4" s="853"/>
      <c r="AH4" s="811"/>
      <c r="AI4" s="812"/>
      <c r="AJ4" s="853"/>
      <c r="AK4" s="811"/>
      <c r="AL4" s="811"/>
      <c r="AM4" s="837"/>
      <c r="AN4" s="877"/>
      <c r="AO4" s="838"/>
      <c r="AP4" s="853"/>
      <c r="AQ4" s="811"/>
      <c r="AR4" s="1599"/>
    </row>
    <row r="5" spans="1:79" ht="18.75" customHeight="1" x14ac:dyDescent="0.15">
      <c r="A5" s="655"/>
      <c r="B5" s="656"/>
      <c r="C5" s="811"/>
      <c r="D5" s="811"/>
      <c r="E5" s="812"/>
      <c r="F5" s="839"/>
      <c r="G5" s="691"/>
      <c r="H5" s="692"/>
      <c r="I5" s="854"/>
      <c r="J5" s="1589"/>
      <c r="K5" s="1589"/>
      <c r="L5" s="839"/>
      <c r="M5" s="691"/>
      <c r="N5" s="692"/>
      <c r="O5" s="837"/>
      <c r="P5" s="877"/>
      <c r="Q5" s="841"/>
      <c r="R5" s="44"/>
      <c r="S5" s="690"/>
      <c r="T5" s="691"/>
      <c r="U5" s="854"/>
      <c r="V5" s="1589"/>
      <c r="W5" s="855"/>
      <c r="X5" s="854"/>
      <c r="Y5" s="1589"/>
      <c r="Z5" s="855"/>
      <c r="AA5" s="854"/>
      <c r="AB5" s="1589"/>
      <c r="AC5" s="855"/>
      <c r="AD5" s="854"/>
      <c r="AE5" s="1589"/>
      <c r="AF5" s="855"/>
      <c r="AG5" s="854"/>
      <c r="AH5" s="1589"/>
      <c r="AI5" s="855"/>
      <c r="AJ5" s="854"/>
      <c r="AK5" s="1589"/>
      <c r="AL5" s="1589"/>
      <c r="AM5" s="839"/>
      <c r="AN5" s="691"/>
      <c r="AO5" s="692"/>
      <c r="AP5" s="853"/>
      <c r="AQ5" s="811"/>
      <c r="AR5" s="1599"/>
    </row>
    <row r="6" spans="1:79" ht="18.75" customHeight="1" x14ac:dyDescent="0.15">
      <c r="A6" s="655" t="s">
        <v>254</v>
      </c>
      <c r="B6" s="656"/>
      <c r="C6" s="919"/>
      <c r="D6" s="919"/>
      <c r="E6" s="1590" t="s">
        <v>550</v>
      </c>
      <c r="F6" s="831"/>
      <c r="G6" s="919"/>
      <c r="H6" s="1590" t="s">
        <v>550</v>
      </c>
      <c r="I6" s="831"/>
      <c r="J6" s="919"/>
      <c r="K6" s="1592" t="s">
        <v>550</v>
      </c>
      <c r="L6" s="845" t="str">
        <f>IF(SUM(C6:K7)=0,"",SUM(C6:K7))</f>
        <v/>
      </c>
      <c r="M6" s="740"/>
      <c r="N6" s="689" t="s">
        <v>550</v>
      </c>
      <c r="O6" s="831"/>
      <c r="P6" s="919"/>
      <c r="Q6" s="1596" t="s">
        <v>551</v>
      </c>
      <c r="R6" s="292"/>
      <c r="S6" s="687" t="s">
        <v>254</v>
      </c>
      <c r="T6" s="688"/>
      <c r="U6" s="831"/>
      <c r="V6" s="919"/>
      <c r="W6" s="1590" t="s">
        <v>550</v>
      </c>
      <c r="X6" s="831"/>
      <c r="Y6" s="919"/>
      <c r="Z6" s="1590" t="s">
        <v>550</v>
      </c>
      <c r="AA6" s="831"/>
      <c r="AB6" s="919"/>
      <c r="AC6" s="1590" t="s">
        <v>550</v>
      </c>
      <c r="AD6" s="831"/>
      <c r="AE6" s="919"/>
      <c r="AF6" s="1590" t="s">
        <v>550</v>
      </c>
      <c r="AG6" s="831"/>
      <c r="AH6" s="919"/>
      <c r="AI6" s="1590" t="s">
        <v>550</v>
      </c>
      <c r="AJ6" s="831"/>
      <c r="AK6" s="919"/>
      <c r="AL6" s="1592" t="s">
        <v>550</v>
      </c>
      <c r="AM6" s="843" t="str">
        <f>IF(SUM(U6:AL7)=0,"",SUM(U6:AL7))</f>
        <v/>
      </c>
      <c r="AN6" s="688"/>
      <c r="AO6" s="688" t="s">
        <v>550</v>
      </c>
      <c r="AP6" s="831" t="str">
        <f>IF(AVERAGE(1*U6,2*X6,3*AA6,4*AD6,5*AG6,6*AJ6)=0,"",AVERAGE(1*U6,2*X6,3*AA6,4*AD6,5*AG6,6*AJ6))</f>
        <v/>
      </c>
      <c r="AQ6" s="919"/>
      <c r="AR6" s="1596" t="s">
        <v>551</v>
      </c>
    </row>
    <row r="7" spans="1:79" ht="18.75" customHeight="1" thickBot="1" x14ac:dyDescent="0.2">
      <c r="A7" s="1594"/>
      <c r="B7" s="1595"/>
      <c r="C7" s="695"/>
      <c r="D7" s="695"/>
      <c r="E7" s="1591"/>
      <c r="F7" s="694"/>
      <c r="G7" s="695"/>
      <c r="H7" s="1591"/>
      <c r="I7" s="694"/>
      <c r="J7" s="695"/>
      <c r="K7" s="1593"/>
      <c r="L7" s="979"/>
      <c r="M7" s="743"/>
      <c r="N7" s="805"/>
      <c r="O7" s="694"/>
      <c r="P7" s="695"/>
      <c r="Q7" s="1597"/>
      <c r="R7" s="292"/>
      <c r="S7" s="922"/>
      <c r="T7" s="804"/>
      <c r="U7" s="694"/>
      <c r="V7" s="695"/>
      <c r="W7" s="1591"/>
      <c r="X7" s="694"/>
      <c r="Y7" s="695"/>
      <c r="Z7" s="1591"/>
      <c r="AA7" s="694"/>
      <c r="AB7" s="695"/>
      <c r="AC7" s="1591"/>
      <c r="AD7" s="694"/>
      <c r="AE7" s="695"/>
      <c r="AF7" s="1591"/>
      <c r="AG7" s="694"/>
      <c r="AH7" s="695"/>
      <c r="AI7" s="1591"/>
      <c r="AJ7" s="694"/>
      <c r="AK7" s="695"/>
      <c r="AL7" s="1593"/>
      <c r="AM7" s="872"/>
      <c r="AN7" s="804"/>
      <c r="AO7" s="804"/>
      <c r="AP7" s="694"/>
      <c r="AQ7" s="695"/>
      <c r="AR7" s="1597"/>
    </row>
    <row r="8" spans="1:79" s="11" customFormat="1" ht="18.75" customHeight="1" x14ac:dyDescent="0.15">
      <c r="A8" s="88"/>
      <c r="B8" s="88"/>
      <c r="C8" s="88"/>
      <c r="D8" s="88"/>
      <c r="E8" s="88"/>
      <c r="F8" s="88"/>
      <c r="G8" s="88"/>
      <c r="H8" s="88"/>
      <c r="I8" s="88"/>
      <c r="J8" s="88"/>
      <c r="K8" s="88"/>
      <c r="L8" s="88"/>
      <c r="M8" s="88"/>
      <c r="N8" s="88"/>
      <c r="O8" s="88"/>
      <c r="P8" s="88"/>
      <c r="Q8" s="88"/>
      <c r="R8" s="88"/>
      <c r="S8" s="88"/>
      <c r="T8" s="88"/>
      <c r="U8" s="88"/>
      <c r="V8" s="88"/>
      <c r="W8" s="293"/>
      <c r="X8" s="88"/>
      <c r="Y8" s="88"/>
      <c r="Z8" s="28"/>
      <c r="AA8" s="88"/>
      <c r="AB8" s="88"/>
      <c r="AC8" s="28"/>
      <c r="AD8" s="88"/>
      <c r="AE8" s="88"/>
      <c r="AF8" s="28"/>
      <c r="AG8" s="88"/>
      <c r="AH8" s="88"/>
      <c r="AI8" s="28"/>
      <c r="AJ8" s="88"/>
      <c r="AK8" s="88"/>
      <c r="AL8" s="28"/>
      <c r="AM8" s="88"/>
      <c r="AN8" s="88"/>
      <c r="AO8" s="2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row>
    <row r="9" spans="1:79" ht="18.75" customHeight="1" thickBot="1" x14ac:dyDescent="0.2">
      <c r="A9" s="98" t="s">
        <v>257</v>
      </c>
      <c r="Y9" s="32" t="s">
        <v>258</v>
      </c>
      <c r="Z9" s="48"/>
      <c r="AA9" s="48"/>
      <c r="AB9" s="48"/>
      <c r="AC9" s="48"/>
      <c r="AD9" s="48"/>
      <c r="AE9" s="48"/>
      <c r="AF9" s="48"/>
      <c r="AG9" s="48"/>
      <c r="AH9" s="48"/>
      <c r="AI9" s="48"/>
      <c r="AJ9" s="48"/>
      <c r="AQ9" s="28"/>
      <c r="AR9" s="28"/>
      <c r="AT9" s="28"/>
      <c r="AU9" s="28"/>
      <c r="AW9" s="28"/>
      <c r="AX9" s="28"/>
    </row>
    <row r="10" spans="1:79" ht="18.75" customHeight="1" x14ac:dyDescent="0.15">
      <c r="A10" s="1600"/>
      <c r="B10" s="1601"/>
      <c r="C10" s="840" t="s">
        <v>13</v>
      </c>
      <c r="D10" s="785"/>
      <c r="E10" s="836"/>
      <c r="F10" s="840" t="s">
        <v>12</v>
      </c>
      <c r="G10" s="785"/>
      <c r="H10" s="836"/>
      <c r="I10" s="840" t="s">
        <v>243</v>
      </c>
      <c r="J10" s="785"/>
      <c r="K10" s="836"/>
      <c r="L10" s="840" t="s">
        <v>244</v>
      </c>
      <c r="M10" s="785"/>
      <c r="N10" s="836"/>
      <c r="O10" s="840" t="s">
        <v>245</v>
      </c>
      <c r="P10" s="785"/>
      <c r="Q10" s="836"/>
      <c r="R10" s="840" t="s">
        <v>246</v>
      </c>
      <c r="S10" s="785"/>
      <c r="T10" s="836"/>
      <c r="U10" s="785" t="s">
        <v>247</v>
      </c>
      <c r="V10" s="785"/>
      <c r="W10" s="786"/>
      <c r="X10" s="28"/>
      <c r="Y10" s="1614"/>
      <c r="Z10" s="1615"/>
      <c r="AA10" s="666" t="s">
        <v>13</v>
      </c>
      <c r="AB10" s="666"/>
      <c r="AC10" s="666"/>
      <c r="AD10" s="666" t="s">
        <v>12</v>
      </c>
      <c r="AE10" s="666"/>
      <c r="AF10" s="666"/>
      <c r="AG10" s="666" t="s">
        <v>247</v>
      </c>
      <c r="AH10" s="666"/>
      <c r="AI10" s="942"/>
      <c r="AJ10" s="28"/>
    </row>
    <row r="11" spans="1:79" ht="18.75" customHeight="1" x14ac:dyDescent="0.15">
      <c r="A11" s="1602"/>
      <c r="B11" s="1603"/>
      <c r="C11" s="839"/>
      <c r="D11" s="691"/>
      <c r="E11" s="692"/>
      <c r="F11" s="839"/>
      <c r="G11" s="691"/>
      <c r="H11" s="692"/>
      <c r="I11" s="839"/>
      <c r="J11" s="691"/>
      <c r="K11" s="692"/>
      <c r="L11" s="839"/>
      <c r="M11" s="691"/>
      <c r="N11" s="692"/>
      <c r="O11" s="839"/>
      <c r="P11" s="691"/>
      <c r="Q11" s="692"/>
      <c r="R11" s="839"/>
      <c r="S11" s="691"/>
      <c r="T11" s="692"/>
      <c r="U11" s="877"/>
      <c r="V11" s="877"/>
      <c r="W11" s="841"/>
      <c r="Y11" s="1616"/>
      <c r="Z11" s="1617"/>
      <c r="AA11" s="656"/>
      <c r="AB11" s="656"/>
      <c r="AC11" s="656"/>
      <c r="AD11" s="656"/>
      <c r="AE11" s="656"/>
      <c r="AF11" s="656"/>
      <c r="AG11" s="656"/>
      <c r="AH11" s="656"/>
      <c r="AI11" s="943"/>
    </row>
    <row r="12" spans="1:79" ht="18.75" customHeight="1" x14ac:dyDescent="0.15">
      <c r="A12" s="655" t="s">
        <v>949</v>
      </c>
      <c r="B12" s="656"/>
      <c r="C12" s="831"/>
      <c r="D12" s="919"/>
      <c r="E12" s="1590" t="s">
        <v>550</v>
      </c>
      <c r="F12" s="919"/>
      <c r="G12" s="919"/>
      <c r="H12" s="1590" t="s">
        <v>550</v>
      </c>
      <c r="I12" s="919"/>
      <c r="J12" s="919"/>
      <c r="K12" s="1590" t="s">
        <v>550</v>
      </c>
      <c r="L12" s="919"/>
      <c r="M12" s="919"/>
      <c r="N12" s="1590" t="s">
        <v>550</v>
      </c>
      <c r="O12" s="919"/>
      <c r="P12" s="919"/>
      <c r="Q12" s="1590" t="s">
        <v>550</v>
      </c>
      <c r="R12" s="919"/>
      <c r="S12" s="919"/>
      <c r="T12" s="1592" t="s">
        <v>550</v>
      </c>
      <c r="U12" s="843" t="str">
        <f>IF(SUM(C12:T13)=0,"",SUM(C12:T13))</f>
        <v/>
      </c>
      <c r="V12" s="688"/>
      <c r="W12" s="1613" t="s">
        <v>550</v>
      </c>
      <c r="Y12" s="687" t="s">
        <v>248</v>
      </c>
      <c r="Z12" s="688"/>
      <c r="AA12" s="869"/>
      <c r="AB12" s="763"/>
      <c r="AC12" s="1590" t="s">
        <v>550</v>
      </c>
      <c r="AD12" s="869"/>
      <c r="AE12" s="763"/>
      <c r="AF12" s="1590" t="s">
        <v>550</v>
      </c>
      <c r="AG12" s="843" t="str">
        <f>IF(SUM(AA12:AE13)=0,"",SUM(AA12:AE13))</f>
        <v/>
      </c>
      <c r="AH12" s="688"/>
      <c r="AI12" s="1596" t="s">
        <v>550</v>
      </c>
    </row>
    <row r="13" spans="1:79" ht="18.75" customHeight="1" x14ac:dyDescent="0.15">
      <c r="A13" s="655"/>
      <c r="B13" s="656"/>
      <c r="C13" s="1606"/>
      <c r="D13" s="1607"/>
      <c r="E13" s="1608"/>
      <c r="F13" s="1607"/>
      <c r="G13" s="1607"/>
      <c r="H13" s="1608"/>
      <c r="I13" s="1607"/>
      <c r="J13" s="1607"/>
      <c r="K13" s="1608"/>
      <c r="L13" s="1607"/>
      <c r="M13" s="1607"/>
      <c r="N13" s="1608"/>
      <c r="O13" s="1607"/>
      <c r="P13" s="1607"/>
      <c r="Q13" s="1608"/>
      <c r="R13" s="1607"/>
      <c r="S13" s="1607"/>
      <c r="T13" s="1609"/>
      <c r="U13" s="839"/>
      <c r="V13" s="691"/>
      <c r="W13" s="842"/>
      <c r="Y13" s="690"/>
      <c r="Z13" s="691"/>
      <c r="AA13" s="661"/>
      <c r="AB13" s="662"/>
      <c r="AC13" s="1610"/>
      <c r="AD13" s="661"/>
      <c r="AE13" s="662"/>
      <c r="AF13" s="1610"/>
      <c r="AG13" s="837"/>
      <c r="AH13" s="877"/>
      <c r="AI13" s="1619"/>
    </row>
    <row r="14" spans="1:79" ht="18.75" customHeight="1" x14ac:dyDescent="0.15">
      <c r="A14" s="655" t="s">
        <v>950</v>
      </c>
      <c r="B14" s="656"/>
      <c r="C14" s="831"/>
      <c r="D14" s="919"/>
      <c r="E14" s="1590" t="s">
        <v>550</v>
      </c>
      <c r="F14" s="919"/>
      <c r="G14" s="919"/>
      <c r="H14" s="1590" t="s">
        <v>550</v>
      </c>
      <c r="I14" s="919"/>
      <c r="J14" s="919"/>
      <c r="K14" s="1590" t="s">
        <v>550</v>
      </c>
      <c r="L14" s="919"/>
      <c r="M14" s="919"/>
      <c r="N14" s="1590" t="s">
        <v>550</v>
      </c>
      <c r="O14" s="919"/>
      <c r="P14" s="919"/>
      <c r="Q14" s="1590" t="s">
        <v>550</v>
      </c>
      <c r="R14" s="919"/>
      <c r="S14" s="919"/>
      <c r="T14" s="1592" t="s">
        <v>550</v>
      </c>
      <c r="U14" s="843" t="str">
        <f>IF(SUM(C14:T15)=0,"",SUM(C14:T15))</f>
        <v/>
      </c>
      <c r="V14" s="688"/>
      <c r="W14" s="1613" t="s">
        <v>550</v>
      </c>
      <c r="Y14" s="687" t="s">
        <v>249</v>
      </c>
      <c r="Z14" s="689"/>
      <c r="AA14" s="869"/>
      <c r="AB14" s="763"/>
      <c r="AC14" s="1590" t="s">
        <v>550</v>
      </c>
      <c r="AD14" s="869"/>
      <c r="AE14" s="763"/>
      <c r="AF14" s="1592" t="s">
        <v>550</v>
      </c>
      <c r="AG14" s="843" t="str">
        <f>IF(SUM(AA14:AE15)=0,"",SUM(AA14:AE15))</f>
        <v/>
      </c>
      <c r="AH14" s="688"/>
      <c r="AI14" s="1596" t="s">
        <v>550</v>
      </c>
    </row>
    <row r="15" spans="1:79" ht="18.75" customHeight="1" x14ac:dyDescent="0.15">
      <c r="A15" s="655"/>
      <c r="B15" s="656"/>
      <c r="C15" s="685"/>
      <c r="D15" s="686"/>
      <c r="E15" s="1610"/>
      <c r="F15" s="686"/>
      <c r="G15" s="686"/>
      <c r="H15" s="1610"/>
      <c r="I15" s="686"/>
      <c r="J15" s="686"/>
      <c r="K15" s="1610"/>
      <c r="L15" s="686"/>
      <c r="M15" s="686"/>
      <c r="N15" s="1610"/>
      <c r="O15" s="686"/>
      <c r="P15" s="686"/>
      <c r="Q15" s="1610"/>
      <c r="R15" s="686"/>
      <c r="S15" s="686"/>
      <c r="T15" s="1611"/>
      <c r="U15" s="837"/>
      <c r="V15" s="877"/>
      <c r="W15" s="841"/>
      <c r="Y15" s="690"/>
      <c r="Z15" s="692"/>
      <c r="AA15" s="661"/>
      <c r="AB15" s="662"/>
      <c r="AC15" s="1610"/>
      <c r="AD15" s="661"/>
      <c r="AE15" s="662"/>
      <c r="AF15" s="1611"/>
      <c r="AG15" s="837"/>
      <c r="AH15" s="877"/>
      <c r="AI15" s="1619"/>
    </row>
    <row r="16" spans="1:79" ht="18.75" customHeight="1" x14ac:dyDescent="0.15">
      <c r="A16" s="655" t="s">
        <v>951</v>
      </c>
      <c r="B16" s="656"/>
      <c r="C16" s="1606"/>
      <c r="D16" s="1607"/>
      <c r="E16" s="1608" t="s">
        <v>550</v>
      </c>
      <c r="F16" s="1607"/>
      <c r="G16" s="1607"/>
      <c r="H16" s="1608" t="s">
        <v>550</v>
      </c>
      <c r="I16" s="1607"/>
      <c r="J16" s="1607"/>
      <c r="K16" s="1608" t="s">
        <v>550</v>
      </c>
      <c r="L16" s="1607"/>
      <c r="M16" s="1607"/>
      <c r="N16" s="1608" t="s">
        <v>550</v>
      </c>
      <c r="O16" s="1607"/>
      <c r="P16" s="1607"/>
      <c r="Q16" s="1608" t="s">
        <v>550</v>
      </c>
      <c r="R16" s="1607"/>
      <c r="S16" s="1607"/>
      <c r="T16" s="1609" t="s">
        <v>550</v>
      </c>
      <c r="U16" s="843" t="str">
        <f>IF(SUM(C16:T17)=0,"",SUM(C16:T17))</f>
        <v/>
      </c>
      <c r="V16" s="688"/>
      <c r="W16" s="1613" t="s">
        <v>550</v>
      </c>
      <c r="Y16" s="687" t="s">
        <v>250</v>
      </c>
      <c r="Z16" s="689"/>
      <c r="AA16" s="869"/>
      <c r="AB16" s="763"/>
      <c r="AC16" s="1590" t="s">
        <v>550</v>
      </c>
      <c r="AD16" s="869"/>
      <c r="AE16" s="763"/>
      <c r="AF16" s="1592" t="s">
        <v>550</v>
      </c>
      <c r="AG16" s="843" t="str">
        <f>IF(SUM(AA16:AE17)=0,"",SUM(AA16:AE17))</f>
        <v/>
      </c>
      <c r="AH16" s="688"/>
      <c r="AI16" s="1596" t="s">
        <v>550</v>
      </c>
    </row>
    <row r="17" spans="1:43" ht="18.75" customHeight="1" x14ac:dyDescent="0.15">
      <c r="A17" s="655"/>
      <c r="B17" s="656"/>
      <c r="C17" s="1606"/>
      <c r="D17" s="1607"/>
      <c r="E17" s="1608"/>
      <c r="F17" s="1607"/>
      <c r="G17" s="1607"/>
      <c r="H17" s="1608"/>
      <c r="I17" s="1607"/>
      <c r="J17" s="1607"/>
      <c r="K17" s="1608"/>
      <c r="L17" s="1607"/>
      <c r="M17" s="1607"/>
      <c r="N17" s="1608"/>
      <c r="O17" s="1607"/>
      <c r="P17" s="1607"/>
      <c r="Q17" s="1608"/>
      <c r="R17" s="1607"/>
      <c r="S17" s="1607"/>
      <c r="T17" s="1609"/>
      <c r="U17" s="839"/>
      <c r="V17" s="691"/>
      <c r="W17" s="842"/>
      <c r="Y17" s="690"/>
      <c r="Z17" s="692"/>
      <c r="AA17" s="661"/>
      <c r="AB17" s="662"/>
      <c r="AC17" s="1610"/>
      <c r="AD17" s="661"/>
      <c r="AE17" s="662"/>
      <c r="AF17" s="1611"/>
      <c r="AG17" s="837"/>
      <c r="AH17" s="877"/>
      <c r="AI17" s="1620"/>
      <c r="AM17" s="98"/>
    </row>
    <row r="18" spans="1:43" ht="18.75" customHeight="1" x14ac:dyDescent="0.15">
      <c r="A18" s="655" t="s">
        <v>952</v>
      </c>
      <c r="B18" s="656"/>
      <c r="C18" s="831"/>
      <c r="D18" s="919"/>
      <c r="E18" s="1590" t="s">
        <v>550</v>
      </c>
      <c r="F18" s="919"/>
      <c r="G18" s="919"/>
      <c r="H18" s="1590" t="s">
        <v>550</v>
      </c>
      <c r="I18" s="919"/>
      <c r="J18" s="919"/>
      <c r="K18" s="1590" t="s">
        <v>550</v>
      </c>
      <c r="L18" s="919"/>
      <c r="M18" s="919"/>
      <c r="N18" s="1590" t="s">
        <v>550</v>
      </c>
      <c r="O18" s="919"/>
      <c r="P18" s="919"/>
      <c r="Q18" s="1590" t="s">
        <v>550</v>
      </c>
      <c r="R18" s="919"/>
      <c r="S18" s="919"/>
      <c r="T18" s="1592" t="s">
        <v>550</v>
      </c>
      <c r="U18" s="837" t="str">
        <f>IF(SUM(C18:T19)=0,"",SUM(C18:T19))</f>
        <v/>
      </c>
      <c r="V18" s="877"/>
      <c r="W18" s="841" t="s">
        <v>550</v>
      </c>
      <c r="Y18" s="687" t="s">
        <v>251</v>
      </c>
      <c r="Z18" s="689"/>
      <c r="AA18" s="869"/>
      <c r="AB18" s="763"/>
      <c r="AC18" s="1590" t="s">
        <v>550</v>
      </c>
      <c r="AD18" s="869"/>
      <c r="AE18" s="763"/>
      <c r="AF18" s="1592" t="s">
        <v>550</v>
      </c>
      <c r="AG18" s="843" t="str">
        <f>IF(SUM(AA18:AE19)=0,"",SUM(AA18:AE19))</f>
        <v/>
      </c>
      <c r="AH18" s="688"/>
      <c r="AI18" s="1619" t="s">
        <v>550</v>
      </c>
    </row>
    <row r="19" spans="1:43" ht="18.75" customHeight="1" x14ac:dyDescent="0.15">
      <c r="A19" s="655"/>
      <c r="B19" s="656"/>
      <c r="C19" s="685"/>
      <c r="D19" s="686"/>
      <c r="E19" s="1610"/>
      <c r="F19" s="686"/>
      <c r="G19" s="686"/>
      <c r="H19" s="1610"/>
      <c r="I19" s="686"/>
      <c r="J19" s="686"/>
      <c r="K19" s="1610"/>
      <c r="L19" s="686"/>
      <c r="M19" s="686"/>
      <c r="N19" s="1610"/>
      <c r="O19" s="686"/>
      <c r="P19" s="686"/>
      <c r="Q19" s="1610"/>
      <c r="R19" s="686"/>
      <c r="S19" s="686"/>
      <c r="T19" s="1611"/>
      <c r="U19" s="837"/>
      <c r="V19" s="877"/>
      <c r="W19" s="841"/>
      <c r="Y19" s="690"/>
      <c r="Z19" s="692"/>
      <c r="AA19" s="1618"/>
      <c r="AB19" s="776"/>
      <c r="AC19" s="1608"/>
      <c r="AD19" s="1618"/>
      <c r="AE19" s="776"/>
      <c r="AF19" s="1609"/>
      <c r="AG19" s="837"/>
      <c r="AH19" s="877"/>
      <c r="AI19" s="1619"/>
    </row>
    <row r="20" spans="1:43" ht="18.75" customHeight="1" x14ac:dyDescent="0.15">
      <c r="A20" s="655" t="s">
        <v>953</v>
      </c>
      <c r="B20" s="656"/>
      <c r="C20" s="1606"/>
      <c r="D20" s="1607"/>
      <c r="E20" s="1608" t="s">
        <v>550</v>
      </c>
      <c r="F20" s="1607"/>
      <c r="G20" s="1607"/>
      <c r="H20" s="1608" t="s">
        <v>550</v>
      </c>
      <c r="I20" s="1607"/>
      <c r="J20" s="1607"/>
      <c r="K20" s="1608" t="s">
        <v>550</v>
      </c>
      <c r="L20" s="1607"/>
      <c r="M20" s="1607"/>
      <c r="N20" s="1608" t="s">
        <v>550</v>
      </c>
      <c r="O20" s="1607"/>
      <c r="P20" s="1607"/>
      <c r="Q20" s="1608" t="s">
        <v>550</v>
      </c>
      <c r="R20" s="1607"/>
      <c r="S20" s="1607"/>
      <c r="T20" s="1609" t="s">
        <v>550</v>
      </c>
      <c r="U20" s="843" t="str">
        <f>IF(SUM(C20:T21)=0,"",SUM(C20:T21))</f>
        <v/>
      </c>
      <c r="V20" s="688"/>
      <c r="W20" s="1613" t="s">
        <v>550</v>
      </c>
      <c r="Y20" s="687" t="s">
        <v>252</v>
      </c>
      <c r="Z20" s="688"/>
      <c r="AA20" s="843" t="str">
        <f>IF(SUM(AA12:AB19)=0,"",SUM(AA12:AB19))</f>
        <v/>
      </c>
      <c r="AB20" s="688"/>
      <c r="AC20" s="1590" t="s">
        <v>550</v>
      </c>
      <c r="AD20" s="843" t="str">
        <f>IF(SUM(AD12:AE19)=0,"",SUM(AD12:AE19))</f>
        <v/>
      </c>
      <c r="AE20" s="688"/>
      <c r="AF20" s="1590" t="s">
        <v>550</v>
      </c>
      <c r="AG20" s="843" t="str">
        <f>IF(SUM(AA20:AE21)=0,"",SUM(AA20:AE21))</f>
        <v/>
      </c>
      <c r="AH20" s="688"/>
      <c r="AI20" s="1613" t="s">
        <v>550</v>
      </c>
    </row>
    <row r="21" spans="1:43" ht="18.75" customHeight="1" thickBot="1" x14ac:dyDescent="0.2">
      <c r="A21" s="655"/>
      <c r="B21" s="656"/>
      <c r="C21" s="1606"/>
      <c r="D21" s="1607"/>
      <c r="E21" s="1608"/>
      <c r="F21" s="1607"/>
      <c r="G21" s="1607"/>
      <c r="H21" s="1608"/>
      <c r="I21" s="1607"/>
      <c r="J21" s="1607"/>
      <c r="K21" s="1608"/>
      <c r="L21" s="1607"/>
      <c r="M21" s="1607"/>
      <c r="N21" s="1608"/>
      <c r="O21" s="1607"/>
      <c r="P21" s="1607"/>
      <c r="Q21" s="1608"/>
      <c r="R21" s="1607"/>
      <c r="S21" s="1607"/>
      <c r="T21" s="1609"/>
      <c r="U21" s="839"/>
      <c r="V21" s="691"/>
      <c r="W21" s="842"/>
      <c r="Y21" s="922"/>
      <c r="Z21" s="804"/>
      <c r="AA21" s="872"/>
      <c r="AB21" s="804"/>
      <c r="AC21" s="1591"/>
      <c r="AD21" s="872"/>
      <c r="AE21" s="804"/>
      <c r="AF21" s="1591"/>
      <c r="AG21" s="872"/>
      <c r="AH21" s="804"/>
      <c r="AI21" s="1612"/>
    </row>
    <row r="22" spans="1:43" ht="18.75" customHeight="1" x14ac:dyDescent="0.15">
      <c r="A22" s="655" t="s">
        <v>954</v>
      </c>
      <c r="B22" s="656"/>
      <c r="C22" s="831"/>
      <c r="D22" s="919"/>
      <c r="E22" s="1590" t="s">
        <v>550</v>
      </c>
      <c r="F22" s="919"/>
      <c r="G22" s="919"/>
      <c r="H22" s="1590" t="s">
        <v>550</v>
      </c>
      <c r="I22" s="919"/>
      <c r="J22" s="919"/>
      <c r="K22" s="1590" t="s">
        <v>550</v>
      </c>
      <c r="L22" s="919"/>
      <c r="M22" s="919"/>
      <c r="N22" s="1590" t="s">
        <v>550</v>
      </c>
      <c r="O22" s="919"/>
      <c r="P22" s="919"/>
      <c r="Q22" s="1590" t="s">
        <v>550</v>
      </c>
      <c r="R22" s="919"/>
      <c r="S22" s="919"/>
      <c r="T22" s="1592" t="s">
        <v>550</v>
      </c>
      <c r="U22" s="837" t="str">
        <f>IF(SUM(C22:T23)=0,"",SUM(C22:T23))</f>
        <v/>
      </c>
      <c r="V22" s="877"/>
      <c r="W22" s="841" t="s">
        <v>550</v>
      </c>
    </row>
    <row r="23" spans="1:43" ht="18.75" customHeight="1" x14ac:dyDescent="0.15">
      <c r="A23" s="655"/>
      <c r="B23" s="656"/>
      <c r="C23" s="685"/>
      <c r="D23" s="686"/>
      <c r="E23" s="1610"/>
      <c r="F23" s="686"/>
      <c r="G23" s="686"/>
      <c r="H23" s="1610"/>
      <c r="I23" s="686"/>
      <c r="J23" s="686"/>
      <c r="K23" s="1610"/>
      <c r="L23" s="686"/>
      <c r="M23" s="686"/>
      <c r="N23" s="1610"/>
      <c r="O23" s="686"/>
      <c r="P23" s="686"/>
      <c r="Q23" s="1610"/>
      <c r="R23" s="686"/>
      <c r="S23" s="686"/>
      <c r="T23" s="1611"/>
      <c r="U23" s="837"/>
      <c r="V23" s="877"/>
      <c r="W23" s="841"/>
    </row>
    <row r="24" spans="1:43" ht="18.75" customHeight="1" x14ac:dyDescent="0.15">
      <c r="A24" s="655" t="s">
        <v>11</v>
      </c>
      <c r="B24" s="656"/>
      <c r="C24" s="831"/>
      <c r="D24" s="919"/>
      <c r="E24" s="1590" t="s">
        <v>550</v>
      </c>
      <c r="F24" s="919"/>
      <c r="G24" s="919"/>
      <c r="H24" s="1590" t="s">
        <v>550</v>
      </c>
      <c r="I24" s="919"/>
      <c r="J24" s="919"/>
      <c r="K24" s="1590" t="s">
        <v>550</v>
      </c>
      <c r="L24" s="919"/>
      <c r="M24" s="919"/>
      <c r="N24" s="1590" t="s">
        <v>550</v>
      </c>
      <c r="O24" s="919"/>
      <c r="P24" s="919"/>
      <c r="Q24" s="1590" t="s">
        <v>550</v>
      </c>
      <c r="R24" s="919"/>
      <c r="S24" s="919"/>
      <c r="T24" s="1592" t="s">
        <v>550</v>
      </c>
      <c r="U24" s="843" t="str">
        <f>IF(SUM(C24:T25)=0,"",SUM(C24:T25))</f>
        <v/>
      </c>
      <c r="V24" s="688"/>
      <c r="W24" s="1613" t="s">
        <v>550</v>
      </c>
    </row>
    <row r="25" spans="1:43" ht="18.75" customHeight="1" x14ac:dyDescent="0.15">
      <c r="A25" s="655"/>
      <c r="B25" s="656"/>
      <c r="C25" s="685"/>
      <c r="D25" s="686"/>
      <c r="E25" s="1610"/>
      <c r="F25" s="686"/>
      <c r="G25" s="686"/>
      <c r="H25" s="1610"/>
      <c r="I25" s="686"/>
      <c r="J25" s="686"/>
      <c r="K25" s="1610"/>
      <c r="L25" s="686"/>
      <c r="M25" s="686"/>
      <c r="N25" s="1610"/>
      <c r="O25" s="686"/>
      <c r="P25" s="686"/>
      <c r="Q25" s="1610"/>
      <c r="R25" s="686"/>
      <c r="S25" s="686"/>
      <c r="T25" s="1611"/>
      <c r="U25" s="839"/>
      <c r="V25" s="691"/>
      <c r="W25" s="842"/>
    </row>
    <row r="26" spans="1:43" ht="18.75" customHeight="1" x14ac:dyDescent="0.15">
      <c r="A26" s="655" t="s">
        <v>8</v>
      </c>
      <c r="B26" s="1604"/>
      <c r="C26" s="843" t="str">
        <f>IF(SUM(C12:E25)=0,"",SUM(C12:E25))</f>
        <v/>
      </c>
      <c r="D26" s="688"/>
      <c r="E26" s="688" t="s">
        <v>550</v>
      </c>
      <c r="F26" s="843" t="str">
        <f>IF(SUM(F12:H25)=0,"",SUM(F12:H25))</f>
        <v/>
      </c>
      <c r="G26" s="688"/>
      <c r="H26" s="1590" t="s">
        <v>550</v>
      </c>
      <c r="I26" s="688" t="str">
        <f>IF(SUM(I12:K25)=0,"",SUM(I12:K25))</f>
        <v/>
      </c>
      <c r="J26" s="688"/>
      <c r="K26" s="1592" t="s">
        <v>550</v>
      </c>
      <c r="L26" s="843" t="str">
        <f>IF(SUM(L12:N25)=0,"",SUM(L12:N25))</f>
        <v/>
      </c>
      <c r="M26" s="688"/>
      <c r="N26" s="1590" t="s">
        <v>550</v>
      </c>
      <c r="O26" s="688" t="str">
        <f>IF(SUM(O12:Q25)=0,"",SUM(O12:Q25))</f>
        <v/>
      </c>
      <c r="P26" s="688"/>
      <c r="Q26" s="1592" t="s">
        <v>550</v>
      </c>
      <c r="R26" s="843" t="str">
        <f>IF(SUM(R12:T25)=0,"",SUM(R12:T25))</f>
        <v/>
      </c>
      <c r="S26" s="688"/>
      <c r="T26" s="1592" t="s">
        <v>550</v>
      </c>
      <c r="U26" s="837" t="str">
        <f>IF(SUM(C26:T27)=0,"",SUM(C26:T27))</f>
        <v/>
      </c>
      <c r="V26" s="877"/>
      <c r="W26" s="841" t="s">
        <v>550</v>
      </c>
    </row>
    <row r="27" spans="1:43" ht="18.75" customHeight="1" thickBot="1" x14ac:dyDescent="0.2">
      <c r="A27" s="1594"/>
      <c r="B27" s="1605"/>
      <c r="C27" s="872"/>
      <c r="D27" s="804"/>
      <c r="E27" s="804"/>
      <c r="F27" s="872"/>
      <c r="G27" s="804"/>
      <c r="H27" s="1591"/>
      <c r="I27" s="804"/>
      <c r="J27" s="804"/>
      <c r="K27" s="1593"/>
      <c r="L27" s="872"/>
      <c r="M27" s="804"/>
      <c r="N27" s="1591"/>
      <c r="O27" s="804"/>
      <c r="P27" s="804"/>
      <c r="Q27" s="1593"/>
      <c r="R27" s="872"/>
      <c r="S27" s="804"/>
      <c r="T27" s="1593"/>
      <c r="U27" s="872"/>
      <c r="V27" s="804"/>
      <c r="W27" s="1612"/>
    </row>
    <row r="28" spans="1:43" ht="18.75" customHeight="1" x14ac:dyDescent="0.3">
      <c r="A28" s="28"/>
      <c r="B28" s="28"/>
      <c r="C28" s="294"/>
      <c r="D28" s="294"/>
      <c r="E28" s="877"/>
      <c r="F28" s="877"/>
      <c r="G28" s="877"/>
      <c r="H28" s="877"/>
      <c r="I28" s="877"/>
      <c r="J28" s="877"/>
      <c r="K28" s="877"/>
      <c r="L28" s="877"/>
      <c r="M28" s="877"/>
      <c r="N28" s="877"/>
      <c r="O28" s="877"/>
      <c r="P28" s="877"/>
      <c r="Q28" s="877"/>
      <c r="R28" s="96"/>
      <c r="S28" s="96"/>
      <c r="T28" s="28"/>
      <c r="U28" s="28"/>
      <c r="V28" s="28"/>
      <c r="W28" s="28"/>
      <c r="X28" s="28"/>
      <c r="Y28" s="28"/>
      <c r="Z28" s="28"/>
      <c r="AA28" s="28"/>
      <c r="AB28" s="28"/>
      <c r="AC28" s="28"/>
      <c r="AD28" s="28"/>
      <c r="AE28" s="28"/>
      <c r="AF28" s="28"/>
      <c r="AG28" s="28"/>
      <c r="AH28" s="28"/>
      <c r="AI28" s="28"/>
      <c r="AJ28" s="28"/>
      <c r="AK28" s="28"/>
      <c r="AL28" s="28"/>
      <c r="AM28" s="96"/>
      <c r="AN28" s="96"/>
      <c r="AO28" s="96"/>
      <c r="AP28" s="96"/>
      <c r="AQ28" s="96"/>
    </row>
    <row r="29" spans="1:43" ht="18.75" customHeight="1" x14ac:dyDescent="0.15"/>
    <row r="30" spans="1:43" ht="18.75" customHeight="1" x14ac:dyDescent="0.15"/>
    <row r="31" spans="1:43" ht="18.75" customHeight="1" x14ac:dyDescent="0.15"/>
    <row r="32" spans="1:43"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sheetData>
  <sheetProtection selectLockedCells="1"/>
  <mergeCells count="211">
    <mergeCell ref="AG20:AH21"/>
    <mergeCell ref="AI20:AI21"/>
    <mergeCell ref="AA20:AB21"/>
    <mergeCell ref="AD20:AE21"/>
    <mergeCell ref="AC20:AC21"/>
    <mergeCell ref="AF20:AF21"/>
    <mergeCell ref="AF18:AF19"/>
    <mergeCell ref="AG12:AH13"/>
    <mergeCell ref="AG14:AH15"/>
    <mergeCell ref="AG16:AH17"/>
    <mergeCell ref="AG18:AH19"/>
    <mergeCell ref="AI12:AI13"/>
    <mergeCell ref="AI14:AI15"/>
    <mergeCell ref="AI16:AI17"/>
    <mergeCell ref="AI18:AI19"/>
    <mergeCell ref="Y10:Z11"/>
    <mergeCell ref="Y12:Z13"/>
    <mergeCell ref="Y14:Z15"/>
    <mergeCell ref="Y16:Z17"/>
    <mergeCell ref="Y18:Z19"/>
    <mergeCell ref="Y20:Z21"/>
    <mergeCell ref="AA10:AC11"/>
    <mergeCell ref="AD10:AF11"/>
    <mergeCell ref="AG10:AI11"/>
    <mergeCell ref="AA12:AB13"/>
    <mergeCell ref="AC12:AC13"/>
    <mergeCell ref="AA14:AB15"/>
    <mergeCell ref="AC14:AC15"/>
    <mergeCell ref="AA16:AB17"/>
    <mergeCell ref="AC16:AC17"/>
    <mergeCell ref="AA18:AB19"/>
    <mergeCell ref="AC18:AC19"/>
    <mergeCell ref="AD12:AE13"/>
    <mergeCell ref="AF12:AF13"/>
    <mergeCell ref="AD14:AE15"/>
    <mergeCell ref="AF14:AF15"/>
    <mergeCell ref="AD16:AE17"/>
    <mergeCell ref="AF16:AF17"/>
    <mergeCell ref="AD18:AE19"/>
    <mergeCell ref="W26:W27"/>
    <mergeCell ref="U12:V13"/>
    <mergeCell ref="W12:W13"/>
    <mergeCell ref="W14:W15"/>
    <mergeCell ref="W16:W17"/>
    <mergeCell ref="W18:W19"/>
    <mergeCell ref="W20:W21"/>
    <mergeCell ref="W22:W23"/>
    <mergeCell ref="W24:W25"/>
    <mergeCell ref="U14:V15"/>
    <mergeCell ref="U16:V17"/>
    <mergeCell ref="U18:V19"/>
    <mergeCell ref="U20:V21"/>
    <mergeCell ref="U22:V23"/>
    <mergeCell ref="U24:V25"/>
    <mergeCell ref="Q22:Q23"/>
    <mergeCell ref="R22:S23"/>
    <mergeCell ref="T22:T23"/>
    <mergeCell ref="C24:D25"/>
    <mergeCell ref="E24:E25"/>
    <mergeCell ref="F24:G25"/>
    <mergeCell ref="H24:H25"/>
    <mergeCell ref="I24:J25"/>
    <mergeCell ref="K24:K25"/>
    <mergeCell ref="L24:M25"/>
    <mergeCell ref="N24:N25"/>
    <mergeCell ref="O24:P25"/>
    <mergeCell ref="Q24:Q25"/>
    <mergeCell ref="R24:S25"/>
    <mergeCell ref="T24:T25"/>
    <mergeCell ref="C22:D23"/>
    <mergeCell ref="E22:E23"/>
    <mergeCell ref="F22:G23"/>
    <mergeCell ref="H22:H23"/>
    <mergeCell ref="I22:J23"/>
    <mergeCell ref="K22:K23"/>
    <mergeCell ref="L22:M23"/>
    <mergeCell ref="N22:N23"/>
    <mergeCell ref="O22:P23"/>
    <mergeCell ref="Q18:Q19"/>
    <mergeCell ref="R18:S19"/>
    <mergeCell ref="T18:T19"/>
    <mergeCell ref="C20:D21"/>
    <mergeCell ref="E20:E21"/>
    <mergeCell ref="F20:G21"/>
    <mergeCell ref="H20:H21"/>
    <mergeCell ref="I20:J21"/>
    <mergeCell ref="K20:K21"/>
    <mergeCell ref="L20:M21"/>
    <mergeCell ref="N20:N21"/>
    <mergeCell ref="O20:P21"/>
    <mergeCell ref="Q20:Q21"/>
    <mergeCell ref="R20:S21"/>
    <mergeCell ref="T20:T21"/>
    <mergeCell ref="C18:D19"/>
    <mergeCell ref="E18:E19"/>
    <mergeCell ref="F18:G19"/>
    <mergeCell ref="H18:H19"/>
    <mergeCell ref="I18:J19"/>
    <mergeCell ref="K18:K19"/>
    <mergeCell ref="L18:M19"/>
    <mergeCell ref="N18:N19"/>
    <mergeCell ref="O18:P19"/>
    <mergeCell ref="Q14:Q15"/>
    <mergeCell ref="R14:S15"/>
    <mergeCell ref="T14:T15"/>
    <mergeCell ref="C16:D17"/>
    <mergeCell ref="E16:E17"/>
    <mergeCell ref="F16:G17"/>
    <mergeCell ref="H16:H17"/>
    <mergeCell ref="I16:J17"/>
    <mergeCell ref="K16:K17"/>
    <mergeCell ref="L16:M17"/>
    <mergeCell ref="N16:N17"/>
    <mergeCell ref="O16:P17"/>
    <mergeCell ref="Q16:Q17"/>
    <mergeCell ref="R16:S17"/>
    <mergeCell ref="T16:T17"/>
    <mergeCell ref="C14:D15"/>
    <mergeCell ref="E14:E15"/>
    <mergeCell ref="F14:G15"/>
    <mergeCell ref="H14:H15"/>
    <mergeCell ref="I14:J15"/>
    <mergeCell ref="K14:K15"/>
    <mergeCell ref="L14:M15"/>
    <mergeCell ref="N14:N15"/>
    <mergeCell ref="O14:P15"/>
    <mergeCell ref="C10:E11"/>
    <mergeCell ref="F10:H11"/>
    <mergeCell ref="R10:T11"/>
    <mergeCell ref="O10:Q11"/>
    <mergeCell ref="L10:N11"/>
    <mergeCell ref="I10:K11"/>
    <mergeCell ref="U10:W11"/>
    <mergeCell ref="C12:D13"/>
    <mergeCell ref="E12:E13"/>
    <mergeCell ref="F12:G13"/>
    <mergeCell ref="H12:H13"/>
    <mergeCell ref="I12:J13"/>
    <mergeCell ref="K12:K13"/>
    <mergeCell ref="L12:M13"/>
    <mergeCell ref="N12:N13"/>
    <mergeCell ref="O12:P13"/>
    <mergeCell ref="Q12:Q13"/>
    <mergeCell ref="R12:S13"/>
    <mergeCell ref="T12:T13"/>
    <mergeCell ref="A10:B11"/>
    <mergeCell ref="A12:B13"/>
    <mergeCell ref="A14:B15"/>
    <mergeCell ref="A16:B17"/>
    <mergeCell ref="A18:B19"/>
    <mergeCell ref="A20:B21"/>
    <mergeCell ref="A22:B23"/>
    <mergeCell ref="A24:B25"/>
    <mergeCell ref="A26:B27"/>
    <mergeCell ref="AM6:AN7"/>
    <mergeCell ref="AO6:AO7"/>
    <mergeCell ref="AP6:AQ7"/>
    <mergeCell ref="AR6:AR7"/>
    <mergeCell ref="U6:V7"/>
    <mergeCell ref="W6:W7"/>
    <mergeCell ref="S3:T5"/>
    <mergeCell ref="S6:T7"/>
    <mergeCell ref="X6:Y7"/>
    <mergeCell ref="Z6:Z7"/>
    <mergeCell ref="AA6:AB7"/>
    <mergeCell ref="AC6:AC7"/>
    <mergeCell ref="AD6:AE7"/>
    <mergeCell ref="AF6:AF7"/>
    <mergeCell ref="AG6:AH7"/>
    <mergeCell ref="AI6:AI7"/>
    <mergeCell ref="AJ6:AK7"/>
    <mergeCell ref="AL6:AL7"/>
    <mergeCell ref="U3:W5"/>
    <mergeCell ref="AM3:AO5"/>
    <mergeCell ref="AP3:AR5"/>
    <mergeCell ref="X3:Z5"/>
    <mergeCell ref="AA3:AC5"/>
    <mergeCell ref="AD3:AF5"/>
    <mergeCell ref="O3:Q5"/>
    <mergeCell ref="F6:G7"/>
    <mergeCell ref="H6:H7"/>
    <mergeCell ref="I6:J7"/>
    <mergeCell ref="K6:K7"/>
    <mergeCell ref="L6:M7"/>
    <mergeCell ref="N6:N7"/>
    <mergeCell ref="O6:P7"/>
    <mergeCell ref="Q6:Q7"/>
    <mergeCell ref="AG3:AI5"/>
    <mergeCell ref="AJ3:AL5"/>
    <mergeCell ref="A3:B5"/>
    <mergeCell ref="E28:Q28"/>
    <mergeCell ref="C26:D27"/>
    <mergeCell ref="E26:E27"/>
    <mergeCell ref="H26:H27"/>
    <mergeCell ref="K26:K27"/>
    <mergeCell ref="N26:N27"/>
    <mergeCell ref="Q26:Q27"/>
    <mergeCell ref="T26:T27"/>
    <mergeCell ref="F26:G27"/>
    <mergeCell ref="I26:J27"/>
    <mergeCell ref="L26:M27"/>
    <mergeCell ref="O26:P27"/>
    <mergeCell ref="R26:S27"/>
    <mergeCell ref="U26:V27"/>
    <mergeCell ref="A6:B7"/>
    <mergeCell ref="C3:E5"/>
    <mergeCell ref="C6:D7"/>
    <mergeCell ref="E6:E7"/>
    <mergeCell ref="F3:H5"/>
    <mergeCell ref="I3:K5"/>
    <mergeCell ref="L3:N5"/>
  </mergeCells>
  <phoneticPr fontId="4"/>
  <printOptions horizontalCentered="1" verticalCentered="1"/>
  <pageMargins left="0.70866141732283472" right="0.19685039370078741" top="0.39370078740157483" bottom="0.39370078740157483" header="0.39370078740157483" footer="0"/>
  <pageSetup paperSize="9" scale="72" orientation="landscape" blackAndWhite="1" r:id="rId1"/>
  <headerFooter scaleWithDoc="0">
    <oddFooter>&amp;C&amp;"-,標準"12/23&amp;R&amp;"-,標準"&amp;F</oddFooter>
  </headerFooter>
  <colBreaks count="1" manualBreakCount="1">
    <brk id="48" max="51" man="1"/>
  </colBreaks>
  <ignoredErrors>
    <ignoredError sqref="AP6" unlocked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pageSetUpPr fitToPage="1"/>
  </sheetPr>
  <dimension ref="A1:BQ163"/>
  <sheetViews>
    <sheetView view="pageBreakPreview" zoomScale="90" zoomScaleNormal="70" zoomScaleSheetLayoutView="90" workbookViewId="0">
      <selection activeCell="A5" sqref="A5:O6"/>
    </sheetView>
  </sheetViews>
  <sheetFormatPr defaultRowHeight="16.5" x14ac:dyDescent="0.15"/>
  <cols>
    <col min="1" max="8" width="4.375" style="297" customWidth="1"/>
    <col min="9" max="9" width="4.375" style="111" customWidth="1"/>
    <col min="10" max="58" width="4.375" style="297" customWidth="1"/>
    <col min="59" max="69" width="9" style="297"/>
    <col min="70" max="16384" width="9" style="8"/>
  </cols>
  <sheetData>
    <row r="1" spans="1:69" s="12" customFormat="1" ht="18.75" customHeight="1" x14ac:dyDescent="0.15">
      <c r="A1" s="295" t="s">
        <v>955</v>
      </c>
      <c r="B1" s="296"/>
      <c r="C1" s="296"/>
      <c r="D1" s="296"/>
      <c r="E1" s="296"/>
      <c r="F1" s="296"/>
      <c r="G1" s="296"/>
      <c r="H1" s="296"/>
      <c r="I1" s="111"/>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c r="BH1" s="297"/>
      <c r="BI1" s="297"/>
      <c r="BJ1" s="297"/>
      <c r="BK1" s="297"/>
      <c r="BL1" s="297"/>
      <c r="BM1" s="297"/>
      <c r="BN1" s="297"/>
      <c r="BO1" s="297"/>
      <c r="BP1" s="297"/>
      <c r="BQ1" s="297"/>
    </row>
    <row r="2" spans="1:69" s="12" customFormat="1" ht="18.75" customHeight="1" thickBot="1" x14ac:dyDescent="0.2">
      <c r="A2" s="100" t="s">
        <v>387</v>
      </c>
      <c r="B2" s="100"/>
      <c r="C2" s="297"/>
      <c r="D2" s="297"/>
      <c r="E2" s="297"/>
      <c r="F2" s="297"/>
      <c r="G2" s="297"/>
      <c r="H2" s="297"/>
      <c r="I2" s="111"/>
      <c r="J2" s="297"/>
      <c r="K2" s="297"/>
      <c r="L2" s="297"/>
      <c r="M2" s="297"/>
      <c r="N2" s="297"/>
      <c r="O2" s="297"/>
      <c r="P2" s="297"/>
      <c r="Q2" s="101" t="s">
        <v>282</v>
      </c>
      <c r="R2" s="101"/>
      <c r="S2" s="111"/>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row>
    <row r="3" spans="1:69" s="12" customFormat="1" ht="18.75" customHeight="1" x14ac:dyDescent="0.3">
      <c r="A3" s="298" t="s">
        <v>284</v>
      </c>
      <c r="B3" s="299"/>
      <c r="C3" s="299"/>
      <c r="D3" s="299"/>
      <c r="E3" s="299"/>
      <c r="F3" s="299"/>
      <c r="G3" s="299"/>
      <c r="H3" s="299"/>
      <c r="I3" s="299"/>
      <c r="J3" s="299"/>
      <c r="K3" s="299"/>
      <c r="L3" s="299"/>
      <c r="M3" s="299"/>
      <c r="N3" s="299"/>
      <c r="O3" s="300"/>
      <c r="P3" s="297"/>
      <c r="Q3" s="1642" t="s">
        <v>813</v>
      </c>
      <c r="R3" s="1643"/>
      <c r="S3" s="1643"/>
      <c r="T3" s="1643"/>
      <c r="U3" s="1644"/>
      <c r="V3" s="888"/>
      <c r="W3" s="889"/>
      <c r="X3" s="889"/>
      <c r="Y3" s="889"/>
      <c r="Z3" s="890"/>
      <c r="AA3" s="1659" t="s">
        <v>814</v>
      </c>
      <c r="AB3" s="1660"/>
      <c r="AC3" s="1660"/>
      <c r="AD3" s="1660"/>
      <c r="AE3" s="1660"/>
      <c r="AF3" s="301"/>
      <c r="AG3" s="302"/>
      <c r="AH3" s="284"/>
      <c r="AI3" s="302"/>
      <c r="AJ3" s="284"/>
      <c r="AK3" s="302"/>
      <c r="AL3" s="284"/>
      <c r="AM3" s="303"/>
      <c r="AN3" s="127"/>
      <c r="AO3" s="111"/>
      <c r="AP3" s="111"/>
      <c r="AQ3" s="111"/>
      <c r="AR3" s="127"/>
      <c r="AS3" s="111"/>
      <c r="AT3" s="111"/>
      <c r="AU3" s="111"/>
      <c r="AV3" s="111"/>
      <c r="AW3" s="111"/>
      <c r="AX3" s="111"/>
      <c r="AY3" s="111"/>
      <c r="AZ3" s="304"/>
      <c r="BA3" s="127"/>
      <c r="BB3" s="127"/>
      <c r="BC3" s="127"/>
      <c r="BD3" s="127"/>
      <c r="BE3" s="127"/>
      <c r="BF3" s="127"/>
      <c r="BG3" s="297"/>
      <c r="BH3" s="297"/>
      <c r="BI3" s="297"/>
      <c r="BJ3" s="297"/>
      <c r="BK3" s="297"/>
      <c r="BL3" s="297"/>
      <c r="BM3" s="297"/>
      <c r="BN3" s="297"/>
      <c r="BO3" s="297"/>
      <c r="BP3" s="297"/>
      <c r="BQ3" s="297"/>
    </row>
    <row r="4" spans="1:69" s="12" customFormat="1" ht="18.75" customHeight="1" x14ac:dyDescent="0.3">
      <c r="A4" s="305" t="s">
        <v>552</v>
      </c>
      <c r="B4" s="111"/>
      <c r="C4" s="111"/>
      <c r="D4" s="111"/>
      <c r="E4" s="111"/>
      <c r="F4" s="111"/>
      <c r="G4" s="111"/>
      <c r="H4" s="111"/>
      <c r="I4" s="111"/>
      <c r="J4" s="111"/>
      <c r="K4" s="111"/>
      <c r="L4" s="111"/>
      <c r="M4" s="111"/>
      <c r="N4" s="111"/>
      <c r="O4" s="306"/>
      <c r="P4" s="297"/>
      <c r="Q4" s="1645"/>
      <c r="R4" s="1646"/>
      <c r="S4" s="1646"/>
      <c r="T4" s="1646"/>
      <c r="U4" s="1647"/>
      <c r="V4" s="891"/>
      <c r="W4" s="892"/>
      <c r="X4" s="892"/>
      <c r="Y4" s="892"/>
      <c r="Z4" s="893"/>
      <c r="AA4" s="857"/>
      <c r="AB4" s="1661"/>
      <c r="AC4" s="1661"/>
      <c r="AD4" s="1661"/>
      <c r="AE4" s="1661"/>
      <c r="AF4" s="307"/>
      <c r="AG4" s="308" t="s">
        <v>343</v>
      </c>
      <c r="AH4" s="308"/>
      <c r="AI4" s="73"/>
      <c r="AJ4" s="73"/>
      <c r="AK4" s="308" t="s">
        <v>815</v>
      </c>
      <c r="AL4" s="73"/>
      <c r="AM4" s="75"/>
      <c r="AN4" s="297"/>
      <c r="AO4" s="297"/>
      <c r="AP4" s="297"/>
      <c r="AQ4" s="309"/>
      <c r="AR4" s="297"/>
      <c r="AS4" s="297"/>
      <c r="AT4" s="297"/>
      <c r="AU4" s="297"/>
      <c r="AV4" s="297"/>
      <c r="AW4" s="1716"/>
      <c r="AX4" s="1716"/>
      <c r="AY4" s="1716"/>
      <c r="AZ4" s="1716"/>
      <c r="BA4" s="1716"/>
      <c r="BB4" s="1716"/>
      <c r="BC4" s="1716"/>
      <c r="BD4" s="1716"/>
      <c r="BE4" s="1716"/>
      <c r="BF4" s="1716"/>
      <c r="BG4" s="297"/>
      <c r="BH4" s="297"/>
      <c r="BI4" s="297"/>
      <c r="BJ4" s="297"/>
      <c r="BK4" s="297"/>
      <c r="BL4" s="297"/>
      <c r="BM4" s="297"/>
      <c r="BN4" s="297"/>
      <c r="BO4" s="297"/>
      <c r="BP4" s="297"/>
      <c r="BQ4" s="297"/>
    </row>
    <row r="5" spans="1:69" s="12" customFormat="1" ht="18.75" customHeight="1" x14ac:dyDescent="0.15">
      <c r="A5" s="1623"/>
      <c r="B5" s="925"/>
      <c r="C5" s="925"/>
      <c r="D5" s="925"/>
      <c r="E5" s="925"/>
      <c r="F5" s="925"/>
      <c r="G5" s="925"/>
      <c r="H5" s="925"/>
      <c r="I5" s="925"/>
      <c r="J5" s="925"/>
      <c r="K5" s="925"/>
      <c r="L5" s="925"/>
      <c r="M5" s="925"/>
      <c r="N5" s="925"/>
      <c r="O5" s="929"/>
      <c r="P5" s="297"/>
      <c r="Q5" s="1648"/>
      <c r="R5" s="1649"/>
      <c r="S5" s="1649"/>
      <c r="T5" s="1649"/>
      <c r="U5" s="1650"/>
      <c r="V5" s="1651"/>
      <c r="W5" s="1652"/>
      <c r="X5" s="1652"/>
      <c r="Y5" s="1652"/>
      <c r="Z5" s="1653"/>
      <c r="AA5" s="857"/>
      <c r="AB5" s="1661"/>
      <c r="AC5" s="1661"/>
      <c r="AD5" s="1661"/>
      <c r="AE5" s="1661"/>
      <c r="AF5" s="307"/>
      <c r="AG5" s="308" t="s">
        <v>398</v>
      </c>
      <c r="AH5" s="73"/>
      <c r="AI5" s="73"/>
      <c r="AJ5" s="73"/>
      <c r="AK5" s="1658" t="s">
        <v>822</v>
      </c>
      <c r="AL5" s="1658"/>
      <c r="AM5" s="75"/>
      <c r="AN5" s="297"/>
      <c r="AO5" s="297"/>
      <c r="AP5" s="297"/>
      <c r="AQ5" s="297"/>
      <c r="AR5" s="297"/>
      <c r="AS5" s="297"/>
      <c r="AT5" s="297"/>
      <c r="AU5" s="297"/>
      <c r="AV5" s="297"/>
      <c r="AW5" s="1716"/>
      <c r="AX5" s="1716"/>
      <c r="AY5" s="1716"/>
      <c r="AZ5" s="1716"/>
      <c r="BA5" s="1716"/>
      <c r="BB5" s="1716"/>
      <c r="BC5" s="1716"/>
      <c r="BD5" s="1716"/>
      <c r="BE5" s="1716"/>
      <c r="BF5" s="1716"/>
      <c r="BG5" s="297"/>
      <c r="BH5" s="297"/>
      <c r="BI5" s="297"/>
      <c r="BJ5" s="297"/>
      <c r="BK5" s="297"/>
      <c r="BL5" s="297"/>
      <c r="BM5" s="297"/>
      <c r="BN5" s="297"/>
      <c r="BO5" s="297"/>
      <c r="BP5" s="297"/>
      <c r="BQ5" s="297"/>
    </row>
    <row r="6" spans="1:69" ht="18.75" customHeight="1" x14ac:dyDescent="0.15">
      <c r="A6" s="1623"/>
      <c r="B6" s="925"/>
      <c r="C6" s="925"/>
      <c r="D6" s="925"/>
      <c r="E6" s="925"/>
      <c r="F6" s="925"/>
      <c r="G6" s="925"/>
      <c r="H6" s="925"/>
      <c r="I6" s="925"/>
      <c r="J6" s="925"/>
      <c r="K6" s="925"/>
      <c r="L6" s="925"/>
      <c r="M6" s="925"/>
      <c r="N6" s="925"/>
      <c r="O6" s="929"/>
      <c r="Q6" s="1627" t="s">
        <v>837</v>
      </c>
      <c r="R6" s="1628"/>
      <c r="S6" s="1628"/>
      <c r="T6" s="1628"/>
      <c r="U6" s="1629"/>
      <c r="V6" s="307"/>
      <c r="W6" s="74" t="s">
        <v>607</v>
      </c>
      <c r="X6" s="66" t="s">
        <v>824</v>
      </c>
      <c r="Y6" s="67"/>
      <c r="Z6" s="310" t="s">
        <v>825</v>
      </c>
      <c r="AA6" s="857"/>
      <c r="AB6" s="1661"/>
      <c r="AC6" s="1661"/>
      <c r="AD6" s="1661"/>
      <c r="AE6" s="1661"/>
      <c r="AF6" s="307"/>
      <c r="AG6" s="1658" t="s">
        <v>823</v>
      </c>
      <c r="AH6" s="1658"/>
      <c r="AI6" s="1658"/>
      <c r="AJ6" s="73"/>
      <c r="AK6" s="1658" t="s">
        <v>346</v>
      </c>
      <c r="AL6" s="1658"/>
      <c r="AM6" s="1717"/>
      <c r="AV6" s="127"/>
      <c r="AW6" s="111"/>
      <c r="AZ6" s="304"/>
      <c r="BE6" s="304"/>
      <c r="BF6" s="304"/>
    </row>
    <row r="7" spans="1:69" ht="18.75" customHeight="1" x14ac:dyDescent="0.3">
      <c r="A7" s="311" t="s">
        <v>553</v>
      </c>
      <c r="B7" s="83"/>
      <c r="C7" s="83"/>
      <c r="D7" s="83"/>
      <c r="E7" s="83"/>
      <c r="F7" s="83"/>
      <c r="G7" s="83"/>
      <c r="H7" s="312"/>
      <c r="I7" s="83"/>
      <c r="J7" s="83"/>
      <c r="K7" s="83"/>
      <c r="L7" s="83"/>
      <c r="M7" s="83"/>
      <c r="N7" s="83"/>
      <c r="O7" s="55"/>
      <c r="Q7" s="1630"/>
      <c r="R7" s="1631"/>
      <c r="S7" s="1631"/>
      <c r="T7" s="1631"/>
      <c r="U7" s="1632"/>
      <c r="V7" s="73"/>
      <c r="W7" s="73"/>
      <c r="X7" s="74"/>
      <c r="Y7" s="73"/>
      <c r="Z7" s="73"/>
      <c r="AA7" s="857"/>
      <c r="AB7" s="1661"/>
      <c r="AC7" s="1661"/>
      <c r="AD7" s="1661"/>
      <c r="AE7" s="1661"/>
      <c r="AF7" s="307"/>
      <c r="AG7" s="1658" t="s">
        <v>20</v>
      </c>
      <c r="AH7" s="1658"/>
      <c r="AI7" s="1658"/>
      <c r="AJ7" s="73"/>
      <c r="AK7" s="1719" t="s">
        <v>816</v>
      </c>
      <c r="AL7" s="1719"/>
      <c r="AM7" s="1720"/>
      <c r="AV7" s="1718"/>
      <c r="AW7" s="1718"/>
      <c r="AX7" s="1718"/>
      <c r="AY7" s="1718"/>
      <c r="AZ7" s="1718"/>
      <c r="BA7" s="1718"/>
      <c r="BB7" s="1718"/>
      <c r="BC7" s="1718"/>
      <c r="BD7" s="1718"/>
      <c r="BE7" s="1718"/>
      <c r="BF7" s="313"/>
    </row>
    <row r="8" spans="1:69" ht="18.75" customHeight="1" thickBot="1" x14ac:dyDescent="0.2">
      <c r="A8" s="1654"/>
      <c r="B8" s="820"/>
      <c r="C8" s="820"/>
      <c r="D8" s="820"/>
      <c r="E8" s="820"/>
      <c r="F8" s="820"/>
      <c r="G8" s="820"/>
      <c r="H8" s="820"/>
      <c r="I8" s="820"/>
      <c r="J8" s="820"/>
      <c r="K8" s="820"/>
      <c r="L8" s="820"/>
      <c r="M8" s="820"/>
      <c r="N8" s="820"/>
      <c r="O8" s="821"/>
      <c r="Q8" s="1633"/>
      <c r="R8" s="1634"/>
      <c r="S8" s="1634"/>
      <c r="T8" s="1634"/>
      <c r="U8" s="1635"/>
      <c r="V8" s="77"/>
      <c r="W8" s="77" t="s">
        <v>610</v>
      </c>
      <c r="X8" s="76"/>
      <c r="Y8" s="76"/>
      <c r="Z8" s="314"/>
      <c r="AA8" s="1662"/>
      <c r="AB8" s="1663"/>
      <c r="AC8" s="1663"/>
      <c r="AD8" s="1663"/>
      <c r="AE8" s="1663"/>
      <c r="AF8" s="315"/>
      <c r="AG8" s="76"/>
      <c r="AH8" s="76"/>
      <c r="AI8" s="76"/>
      <c r="AJ8" s="76"/>
      <c r="AK8" s="76"/>
      <c r="AL8" s="76"/>
      <c r="AM8" s="78"/>
    </row>
    <row r="9" spans="1:69" ht="18.75" customHeight="1" x14ac:dyDescent="0.15">
      <c r="A9" s="1654"/>
      <c r="B9" s="820"/>
      <c r="C9" s="820"/>
      <c r="D9" s="820"/>
      <c r="E9" s="820"/>
      <c r="F9" s="820"/>
      <c r="G9" s="820"/>
      <c r="H9" s="820"/>
      <c r="I9" s="820"/>
      <c r="J9" s="820"/>
      <c r="K9" s="820"/>
      <c r="L9" s="820"/>
      <c r="M9" s="820"/>
      <c r="N9" s="820"/>
      <c r="O9" s="821"/>
    </row>
    <row r="10" spans="1:69" ht="18.75" customHeight="1" thickBot="1" x14ac:dyDescent="0.2">
      <c r="A10" s="311" t="s">
        <v>554</v>
      </c>
      <c r="B10" s="83"/>
      <c r="C10" s="83"/>
      <c r="D10" s="83"/>
      <c r="E10" s="83"/>
      <c r="F10" s="83"/>
      <c r="G10" s="83"/>
      <c r="H10" s="312"/>
      <c r="I10" s="316"/>
      <c r="J10" s="83"/>
      <c r="K10" s="83"/>
      <c r="L10" s="83"/>
      <c r="M10" s="83"/>
      <c r="N10" s="83"/>
      <c r="O10" s="55"/>
      <c r="Q10" s="101" t="s">
        <v>790</v>
      </c>
      <c r="R10" s="101"/>
      <c r="S10" s="111"/>
    </row>
    <row r="11" spans="1:69" ht="18.75" customHeight="1" x14ac:dyDescent="0.15">
      <c r="A11" s="1623"/>
      <c r="B11" s="925"/>
      <c r="C11" s="925"/>
      <c r="D11" s="925"/>
      <c r="E11" s="925"/>
      <c r="F11" s="925"/>
      <c r="G11" s="925"/>
      <c r="H11" s="925"/>
      <c r="I11" s="925"/>
      <c r="J11" s="925"/>
      <c r="K11" s="925"/>
      <c r="L11" s="925"/>
      <c r="M11" s="925"/>
      <c r="N11" s="925"/>
      <c r="O11" s="929"/>
      <c r="Q11" s="727" t="s">
        <v>864</v>
      </c>
      <c r="R11" s="728"/>
      <c r="S11" s="728"/>
      <c r="T11" s="728"/>
      <c r="U11" s="728"/>
      <c r="V11" s="728"/>
      <c r="W11" s="728"/>
      <c r="X11" s="800"/>
      <c r="Y11" s="317"/>
      <c r="Z11" s="317"/>
      <c r="AA11" s="317"/>
      <c r="AB11" s="318" t="s">
        <v>156</v>
      </c>
      <c r="AC11" s="319" t="s">
        <v>559</v>
      </c>
      <c r="AD11" s="1664"/>
      <c r="AE11" s="1664"/>
      <c r="AF11" s="319" t="s">
        <v>567</v>
      </c>
      <c r="AG11" s="319" t="s">
        <v>562</v>
      </c>
      <c r="AH11" s="318"/>
      <c r="AI11" s="319"/>
      <c r="AJ11" s="317"/>
      <c r="AK11" s="318" t="s">
        <v>21</v>
      </c>
      <c r="AL11" s="317"/>
      <c r="AM11" s="320"/>
    </row>
    <row r="12" spans="1:69" ht="18.75" customHeight="1" x14ac:dyDescent="0.15">
      <c r="A12" s="1623"/>
      <c r="B12" s="925"/>
      <c r="C12" s="925"/>
      <c r="D12" s="925"/>
      <c r="E12" s="925"/>
      <c r="F12" s="925"/>
      <c r="G12" s="925"/>
      <c r="H12" s="925"/>
      <c r="I12" s="925"/>
      <c r="J12" s="925"/>
      <c r="K12" s="925"/>
      <c r="L12" s="925"/>
      <c r="M12" s="925"/>
      <c r="N12" s="925"/>
      <c r="O12" s="929"/>
      <c r="Q12" s="1624" t="s">
        <v>582</v>
      </c>
      <c r="R12" s="856" t="s">
        <v>568</v>
      </c>
      <c r="S12" s="758"/>
      <c r="T12" s="758"/>
      <c r="U12" s="758"/>
      <c r="V12" s="758"/>
      <c r="W12" s="758"/>
      <c r="X12" s="759"/>
      <c r="Y12" s="321"/>
      <c r="Z12" s="1683" t="s">
        <v>569</v>
      </c>
      <c r="AA12" s="1683"/>
      <c r="AB12" s="1683"/>
      <c r="AC12" s="112" t="s">
        <v>572</v>
      </c>
      <c r="AD12" s="112"/>
      <c r="AE12" s="112" t="s">
        <v>574</v>
      </c>
      <c r="AF12" s="322"/>
      <c r="AG12" s="66"/>
      <c r="AH12" s="1715" t="s">
        <v>571</v>
      </c>
      <c r="AI12" s="1715"/>
      <c r="AJ12" s="1715"/>
      <c r="AK12" s="112" t="s">
        <v>572</v>
      </c>
      <c r="AL12" s="112"/>
      <c r="AM12" s="323" t="s">
        <v>574</v>
      </c>
    </row>
    <row r="13" spans="1:69" ht="18.75" customHeight="1" x14ac:dyDescent="0.15">
      <c r="A13" s="1623"/>
      <c r="B13" s="925"/>
      <c r="C13" s="925"/>
      <c r="D13" s="925"/>
      <c r="E13" s="925"/>
      <c r="F13" s="925"/>
      <c r="G13" s="925"/>
      <c r="H13" s="925"/>
      <c r="I13" s="925"/>
      <c r="J13" s="925"/>
      <c r="K13" s="925"/>
      <c r="L13" s="925"/>
      <c r="M13" s="925"/>
      <c r="N13" s="925"/>
      <c r="O13" s="929"/>
      <c r="Q13" s="1625"/>
      <c r="R13" s="857"/>
      <c r="S13" s="1661"/>
      <c r="T13" s="1661"/>
      <c r="U13" s="1661"/>
      <c r="V13" s="1661"/>
      <c r="W13" s="1661"/>
      <c r="X13" s="858"/>
      <c r="Y13" s="307"/>
      <c r="Z13" s="1658" t="s">
        <v>570</v>
      </c>
      <c r="AA13" s="1658"/>
      <c r="AB13" s="1658"/>
      <c r="AC13" s="89" t="s">
        <v>573</v>
      </c>
      <c r="AD13" s="89"/>
      <c r="AE13" s="89" t="s">
        <v>574</v>
      </c>
      <c r="AF13" s="130"/>
      <c r="AG13" s="73"/>
      <c r="AH13" s="1713" t="s">
        <v>575</v>
      </c>
      <c r="AI13" s="1713"/>
      <c r="AJ13" s="1713"/>
      <c r="AK13" s="89" t="s">
        <v>572</v>
      </c>
      <c r="AL13" s="89"/>
      <c r="AM13" s="324" t="s">
        <v>574</v>
      </c>
    </row>
    <row r="14" spans="1:69" ht="18.75" customHeight="1" x14ac:dyDescent="0.15">
      <c r="A14" s="1655"/>
      <c r="B14" s="1656"/>
      <c r="C14" s="1656"/>
      <c r="D14" s="1656"/>
      <c r="E14" s="1656"/>
      <c r="F14" s="1656"/>
      <c r="G14" s="1656"/>
      <c r="H14" s="1656"/>
      <c r="I14" s="1656"/>
      <c r="J14" s="1656"/>
      <c r="K14" s="1656"/>
      <c r="L14" s="1656"/>
      <c r="M14" s="1656"/>
      <c r="N14" s="1656"/>
      <c r="O14" s="1657"/>
      <c r="Q14" s="1625"/>
      <c r="R14" s="857"/>
      <c r="S14" s="1661"/>
      <c r="T14" s="1661"/>
      <c r="U14" s="1661"/>
      <c r="V14" s="1661"/>
      <c r="W14" s="1661"/>
      <c r="X14" s="858"/>
      <c r="Y14" s="307"/>
      <c r="Z14" s="73" t="s">
        <v>577</v>
      </c>
      <c r="AA14" s="73"/>
      <c r="AB14" s="73"/>
      <c r="AC14" s="89" t="s">
        <v>572</v>
      </c>
      <c r="AD14" s="89"/>
      <c r="AE14" s="89" t="s">
        <v>574</v>
      </c>
      <c r="AF14" s="130"/>
      <c r="AG14" s="73"/>
      <c r="AH14" s="1713" t="s">
        <v>576</v>
      </c>
      <c r="AI14" s="1713"/>
      <c r="AJ14" s="1713"/>
      <c r="AK14" s="89" t="s">
        <v>573</v>
      </c>
      <c r="AL14" s="89"/>
      <c r="AM14" s="324" t="s">
        <v>574</v>
      </c>
    </row>
    <row r="15" spans="1:69" ht="18.75" customHeight="1" x14ac:dyDescent="0.15">
      <c r="A15" s="325" t="s">
        <v>285</v>
      </c>
      <c r="B15" s="326"/>
      <c r="C15" s="326"/>
      <c r="D15" s="326"/>
      <c r="E15" s="326"/>
      <c r="F15" s="326"/>
      <c r="G15" s="326"/>
      <c r="H15" s="327"/>
      <c r="I15" s="328"/>
      <c r="J15" s="326"/>
      <c r="K15" s="326"/>
      <c r="L15" s="326"/>
      <c r="M15" s="326"/>
      <c r="N15" s="326"/>
      <c r="O15" s="329"/>
      <c r="Q15" s="1625"/>
      <c r="R15" s="859"/>
      <c r="S15" s="761"/>
      <c r="T15" s="761"/>
      <c r="U15" s="761"/>
      <c r="V15" s="761"/>
      <c r="W15" s="761"/>
      <c r="X15" s="762"/>
      <c r="Y15" s="330"/>
      <c r="Z15" s="662" t="s">
        <v>579</v>
      </c>
      <c r="AA15" s="662"/>
      <c r="AB15" s="1682"/>
      <c r="AC15" s="1682"/>
      <c r="AD15" s="1682"/>
      <c r="AE15" s="1682"/>
      <c r="AF15" s="34" t="s">
        <v>578</v>
      </c>
      <c r="AG15" s="69"/>
      <c r="AH15" s="69"/>
      <c r="AI15" s="69"/>
      <c r="AJ15" s="69"/>
      <c r="AK15" s="69"/>
      <c r="AL15" s="69"/>
      <c r="AM15" s="70"/>
    </row>
    <row r="16" spans="1:69" ht="18.75" customHeight="1" x14ac:dyDescent="0.15">
      <c r="A16" s="331" t="s">
        <v>555</v>
      </c>
      <c r="B16" s="332"/>
      <c r="C16" s="332"/>
      <c r="D16" s="332"/>
      <c r="E16" s="332"/>
      <c r="F16" s="332"/>
      <c r="G16" s="332"/>
      <c r="H16" s="332"/>
      <c r="I16" s="333"/>
      <c r="J16" s="332"/>
      <c r="K16" s="332"/>
      <c r="L16" s="332"/>
      <c r="M16" s="332"/>
      <c r="N16" s="332"/>
      <c r="O16" s="334"/>
      <c r="Q16" s="1625"/>
      <c r="R16" s="719" t="s">
        <v>580</v>
      </c>
      <c r="S16" s="672"/>
      <c r="T16" s="672"/>
      <c r="U16" s="672"/>
      <c r="V16" s="672"/>
      <c r="W16" s="672"/>
      <c r="X16" s="720"/>
      <c r="Y16" s="81"/>
      <c r="Z16" s="81"/>
      <c r="AA16" s="81"/>
      <c r="AB16" s="82" t="s">
        <v>156</v>
      </c>
      <c r="AC16" s="335" t="s">
        <v>559</v>
      </c>
      <c r="AD16" s="1714"/>
      <c r="AE16" s="1714"/>
      <c r="AF16" s="335" t="s">
        <v>567</v>
      </c>
      <c r="AG16" s="335" t="s">
        <v>562</v>
      </c>
      <c r="AH16" s="82"/>
      <c r="AI16" s="335"/>
      <c r="AJ16" s="81"/>
      <c r="AK16" s="82" t="s">
        <v>21</v>
      </c>
      <c r="AL16" s="81"/>
      <c r="AM16" s="336"/>
    </row>
    <row r="17" spans="1:39" ht="18.75" customHeight="1" x14ac:dyDescent="0.15">
      <c r="A17" s="1621"/>
      <c r="B17" s="995"/>
      <c r="C17" s="995"/>
      <c r="D17" s="995"/>
      <c r="E17" s="995"/>
      <c r="F17" s="995"/>
      <c r="G17" s="995"/>
      <c r="H17" s="995"/>
      <c r="I17" s="995"/>
      <c r="J17" s="995"/>
      <c r="K17" s="995"/>
      <c r="L17" s="995"/>
      <c r="M17" s="995"/>
      <c r="N17" s="995"/>
      <c r="O17" s="1622"/>
      <c r="Q17" s="1626"/>
      <c r="R17" s="719" t="s">
        <v>581</v>
      </c>
      <c r="S17" s="672"/>
      <c r="T17" s="672"/>
      <c r="U17" s="672"/>
      <c r="V17" s="672"/>
      <c r="W17" s="672"/>
      <c r="X17" s="720"/>
      <c r="Y17" s="81"/>
      <c r="Z17" s="81"/>
      <c r="AA17" s="81"/>
      <c r="AB17" s="82" t="s">
        <v>156</v>
      </c>
      <c r="AC17" s="335" t="s">
        <v>559</v>
      </c>
      <c r="AD17" s="1714"/>
      <c r="AE17" s="1714"/>
      <c r="AF17" s="335" t="s">
        <v>567</v>
      </c>
      <c r="AG17" s="335" t="s">
        <v>562</v>
      </c>
      <c r="AH17" s="82"/>
      <c r="AI17" s="335"/>
      <c r="AJ17" s="81"/>
      <c r="AK17" s="82" t="s">
        <v>21</v>
      </c>
      <c r="AL17" s="81"/>
      <c r="AM17" s="336"/>
    </row>
    <row r="18" spans="1:39" ht="18.75" customHeight="1" x14ac:dyDescent="0.15">
      <c r="A18" s="1621"/>
      <c r="B18" s="995"/>
      <c r="C18" s="995"/>
      <c r="D18" s="995"/>
      <c r="E18" s="995"/>
      <c r="F18" s="995"/>
      <c r="G18" s="995"/>
      <c r="H18" s="995"/>
      <c r="I18" s="995"/>
      <c r="J18" s="995"/>
      <c r="K18" s="995"/>
      <c r="L18" s="995"/>
      <c r="M18" s="995"/>
      <c r="N18" s="995"/>
      <c r="O18" s="1622"/>
      <c r="Q18" s="1636" t="s">
        <v>865</v>
      </c>
      <c r="R18" s="1637"/>
      <c r="S18" s="1637"/>
      <c r="T18" s="1637"/>
      <c r="U18" s="1637"/>
      <c r="V18" s="1637"/>
      <c r="W18" s="1637"/>
      <c r="X18" s="1638"/>
      <c r="Y18" s="321"/>
      <c r="Z18" s="66"/>
      <c r="AA18" s="66"/>
      <c r="AB18" s="763" t="s">
        <v>156</v>
      </c>
      <c r="AC18" s="966" t="s">
        <v>559</v>
      </c>
      <c r="AD18" s="763" t="s">
        <v>583</v>
      </c>
      <c r="AE18" s="966"/>
      <c r="AF18" s="966"/>
      <c r="AG18" s="966" t="s">
        <v>560</v>
      </c>
      <c r="AH18" s="966" t="s">
        <v>562</v>
      </c>
      <c r="AI18" s="112"/>
      <c r="AJ18" s="66"/>
      <c r="AK18" s="763" t="s">
        <v>21</v>
      </c>
      <c r="AL18" s="66"/>
      <c r="AM18" s="68"/>
    </row>
    <row r="19" spans="1:39" ht="18.75" customHeight="1" x14ac:dyDescent="0.15">
      <c r="A19" s="305" t="s">
        <v>556</v>
      </c>
      <c r="B19" s="111"/>
      <c r="C19" s="111"/>
      <c r="D19" s="111"/>
      <c r="E19" s="111"/>
      <c r="F19" s="111"/>
      <c r="G19" s="111"/>
      <c r="H19" s="111"/>
      <c r="I19" s="316"/>
      <c r="J19" s="111"/>
      <c r="K19" s="111"/>
      <c r="L19" s="111"/>
      <c r="M19" s="111"/>
      <c r="N19" s="111"/>
      <c r="O19" s="306"/>
      <c r="Q19" s="1639"/>
      <c r="R19" s="1640"/>
      <c r="S19" s="1640"/>
      <c r="T19" s="1640"/>
      <c r="U19" s="1640"/>
      <c r="V19" s="1640"/>
      <c r="W19" s="1640"/>
      <c r="X19" s="1641"/>
      <c r="Y19" s="330"/>
      <c r="Z19" s="69"/>
      <c r="AA19" s="337"/>
      <c r="AB19" s="662"/>
      <c r="AC19" s="664"/>
      <c r="AD19" s="662"/>
      <c r="AE19" s="664"/>
      <c r="AF19" s="664"/>
      <c r="AG19" s="664"/>
      <c r="AH19" s="664"/>
      <c r="AI19" s="69"/>
      <c r="AJ19" s="337"/>
      <c r="AK19" s="662"/>
      <c r="AL19" s="69"/>
      <c r="AM19" s="70"/>
    </row>
    <row r="20" spans="1:39" ht="18.75" customHeight="1" x14ac:dyDescent="0.15">
      <c r="A20" s="1623"/>
      <c r="B20" s="925"/>
      <c r="C20" s="925"/>
      <c r="D20" s="925"/>
      <c r="E20" s="925"/>
      <c r="F20" s="925"/>
      <c r="G20" s="925"/>
      <c r="H20" s="925"/>
      <c r="I20" s="925"/>
      <c r="J20" s="925"/>
      <c r="K20" s="925"/>
      <c r="L20" s="925"/>
      <c r="M20" s="925"/>
      <c r="N20" s="925"/>
      <c r="O20" s="929"/>
      <c r="Q20" s="1671" t="s">
        <v>827</v>
      </c>
      <c r="R20" s="1672"/>
      <c r="S20" s="1672"/>
      <c r="T20" s="1672"/>
      <c r="U20" s="1672"/>
      <c r="V20" s="1672"/>
      <c r="W20" s="1672"/>
      <c r="X20" s="1673"/>
      <c r="Y20" s="338"/>
      <c r="Z20" s="339"/>
      <c r="AA20" s="340" t="s">
        <v>746</v>
      </c>
      <c r="AB20" s="340"/>
      <c r="AC20" s="340" t="s">
        <v>29</v>
      </c>
      <c r="AD20" s="340"/>
      <c r="AE20" s="340" t="s">
        <v>33</v>
      </c>
      <c r="AF20" s="340"/>
      <c r="AG20" s="339" t="s">
        <v>828</v>
      </c>
      <c r="AH20" s="339"/>
      <c r="AI20" s="340"/>
      <c r="AJ20" s="339"/>
      <c r="AK20" s="339"/>
      <c r="AL20" s="340" t="s">
        <v>21</v>
      </c>
      <c r="AM20" s="341"/>
    </row>
    <row r="21" spans="1:39" ht="18.75" customHeight="1" x14ac:dyDescent="0.15">
      <c r="A21" s="1623"/>
      <c r="B21" s="925"/>
      <c r="C21" s="925"/>
      <c r="D21" s="925"/>
      <c r="E21" s="925"/>
      <c r="F21" s="925"/>
      <c r="G21" s="925"/>
      <c r="H21" s="925"/>
      <c r="I21" s="925"/>
      <c r="J21" s="925"/>
      <c r="K21" s="925"/>
      <c r="L21" s="925"/>
      <c r="M21" s="925"/>
      <c r="N21" s="925"/>
      <c r="O21" s="929"/>
      <c r="Q21" s="739" t="s">
        <v>584</v>
      </c>
      <c r="R21" s="740"/>
      <c r="S21" s="740"/>
      <c r="T21" s="740"/>
      <c r="U21" s="740"/>
      <c r="V21" s="740"/>
      <c r="W21" s="740"/>
      <c r="X21" s="741"/>
      <c r="Y21" s="1665"/>
      <c r="Z21" s="1666"/>
      <c r="AA21" s="1666"/>
      <c r="AB21" s="1666"/>
      <c r="AC21" s="1666"/>
      <c r="AD21" s="1666"/>
      <c r="AE21" s="1666"/>
      <c r="AF21" s="1666"/>
      <c r="AG21" s="1666"/>
      <c r="AH21" s="1666"/>
      <c r="AI21" s="1666"/>
      <c r="AJ21" s="1666"/>
      <c r="AK21" s="1666"/>
      <c r="AL21" s="1666"/>
      <c r="AM21" s="1667"/>
    </row>
    <row r="22" spans="1:39" ht="18.75" customHeight="1" thickBot="1" x14ac:dyDescent="0.2">
      <c r="A22" s="305" t="s">
        <v>557</v>
      </c>
      <c r="B22" s="111"/>
      <c r="C22" s="111"/>
      <c r="D22" s="111"/>
      <c r="E22" s="111"/>
      <c r="F22" s="111"/>
      <c r="G22" s="111"/>
      <c r="H22" s="111"/>
      <c r="I22" s="316"/>
      <c r="J22" s="111"/>
      <c r="K22" s="111"/>
      <c r="L22" s="111"/>
      <c r="M22" s="111"/>
      <c r="N22" s="111"/>
      <c r="O22" s="306"/>
      <c r="Q22" s="742"/>
      <c r="R22" s="743"/>
      <c r="S22" s="743"/>
      <c r="T22" s="743"/>
      <c r="U22" s="743"/>
      <c r="V22" s="743"/>
      <c r="W22" s="743"/>
      <c r="X22" s="744"/>
      <c r="Y22" s="1668"/>
      <c r="Z22" s="1669"/>
      <c r="AA22" s="1669"/>
      <c r="AB22" s="1669"/>
      <c r="AC22" s="1669"/>
      <c r="AD22" s="1669"/>
      <c r="AE22" s="1669"/>
      <c r="AF22" s="1669"/>
      <c r="AG22" s="1669"/>
      <c r="AH22" s="1669"/>
      <c r="AI22" s="1669"/>
      <c r="AJ22" s="1669"/>
      <c r="AK22" s="1669"/>
      <c r="AL22" s="1669"/>
      <c r="AM22" s="1670"/>
    </row>
    <row r="23" spans="1:39" ht="18.75" customHeight="1" x14ac:dyDescent="0.15">
      <c r="A23" s="1654"/>
      <c r="B23" s="820"/>
      <c r="C23" s="820"/>
      <c r="D23" s="820"/>
      <c r="E23" s="820"/>
      <c r="F23" s="820"/>
      <c r="G23" s="820"/>
      <c r="H23" s="820"/>
      <c r="I23" s="820"/>
      <c r="J23" s="820"/>
      <c r="K23" s="820"/>
      <c r="L23" s="820"/>
      <c r="M23" s="820"/>
      <c r="N23" s="820"/>
      <c r="O23" s="821"/>
      <c r="Q23" s="111"/>
      <c r="R23" s="111"/>
      <c r="S23" s="111"/>
      <c r="T23" s="111"/>
      <c r="U23" s="111"/>
      <c r="V23" s="111"/>
      <c r="W23" s="111"/>
      <c r="X23" s="111"/>
      <c r="Y23" s="111"/>
      <c r="Z23" s="111"/>
      <c r="AA23" s="111"/>
      <c r="AB23" s="111"/>
      <c r="AC23" s="111"/>
      <c r="AD23" s="111"/>
      <c r="AE23" s="111"/>
      <c r="AF23" s="111"/>
      <c r="AG23" s="111"/>
    </row>
    <row r="24" spans="1:39" ht="18.75" customHeight="1" thickBot="1" x14ac:dyDescent="0.2">
      <c r="A24" s="1654"/>
      <c r="B24" s="820"/>
      <c r="C24" s="820"/>
      <c r="D24" s="820"/>
      <c r="E24" s="820"/>
      <c r="F24" s="820"/>
      <c r="G24" s="820"/>
      <c r="H24" s="820"/>
      <c r="I24" s="820"/>
      <c r="J24" s="820"/>
      <c r="K24" s="820"/>
      <c r="L24" s="820"/>
      <c r="M24" s="820"/>
      <c r="N24" s="820"/>
      <c r="O24" s="821"/>
      <c r="Q24" s="45" t="s">
        <v>280</v>
      </c>
      <c r="R24" s="45"/>
      <c r="S24" s="88"/>
      <c r="T24" s="88"/>
      <c r="U24" s="88"/>
      <c r="V24" s="88"/>
      <c r="W24" s="88"/>
      <c r="X24" s="88"/>
      <c r="Y24" s="88"/>
      <c r="Z24" s="88"/>
    </row>
    <row r="25" spans="1:39" ht="18.75" customHeight="1" x14ac:dyDescent="0.15">
      <c r="A25" s="1654"/>
      <c r="B25" s="820"/>
      <c r="C25" s="820"/>
      <c r="D25" s="820"/>
      <c r="E25" s="820"/>
      <c r="F25" s="820"/>
      <c r="G25" s="820"/>
      <c r="H25" s="820"/>
      <c r="I25" s="820"/>
      <c r="J25" s="820"/>
      <c r="K25" s="820"/>
      <c r="L25" s="820"/>
      <c r="M25" s="820"/>
      <c r="N25" s="820"/>
      <c r="O25" s="821"/>
      <c r="Q25" s="1678" t="s">
        <v>150</v>
      </c>
      <c r="R25" s="1679"/>
      <c r="S25" s="1679"/>
      <c r="T25" s="1679"/>
      <c r="U25" s="1679"/>
      <c r="V25" s="1694"/>
      <c r="W25" s="1695"/>
      <c r="X25" s="1695"/>
      <c r="Y25" s="1695"/>
      <c r="Z25" s="1695"/>
      <c r="AA25" s="1695"/>
      <c r="AB25" s="1695"/>
      <c r="AC25" s="1695"/>
      <c r="AD25" s="1695"/>
      <c r="AE25" s="1695"/>
      <c r="AF25" s="1695"/>
      <c r="AG25" s="1695"/>
      <c r="AH25" s="1695"/>
      <c r="AI25" s="1695"/>
      <c r="AJ25" s="1695"/>
      <c r="AK25" s="1695"/>
      <c r="AL25" s="1695"/>
      <c r="AM25" s="1696"/>
    </row>
    <row r="26" spans="1:39" ht="18.75" customHeight="1" x14ac:dyDescent="0.15">
      <c r="A26" s="1654"/>
      <c r="B26" s="820"/>
      <c r="C26" s="820"/>
      <c r="D26" s="820"/>
      <c r="E26" s="820"/>
      <c r="F26" s="820"/>
      <c r="G26" s="820"/>
      <c r="H26" s="820"/>
      <c r="I26" s="820"/>
      <c r="J26" s="820"/>
      <c r="K26" s="820"/>
      <c r="L26" s="820"/>
      <c r="M26" s="820"/>
      <c r="N26" s="820"/>
      <c r="O26" s="821"/>
      <c r="Q26" s="1680"/>
      <c r="R26" s="1681"/>
      <c r="S26" s="1681"/>
      <c r="T26" s="1681"/>
      <c r="U26" s="1681"/>
      <c r="V26" s="1697"/>
      <c r="W26" s="1698"/>
      <c r="X26" s="1698"/>
      <c r="Y26" s="1698"/>
      <c r="Z26" s="1698"/>
      <c r="AA26" s="1698"/>
      <c r="AB26" s="1698"/>
      <c r="AC26" s="1698"/>
      <c r="AD26" s="1698"/>
      <c r="AE26" s="1698"/>
      <c r="AF26" s="1698"/>
      <c r="AG26" s="1698"/>
      <c r="AH26" s="1698"/>
      <c r="AI26" s="1698"/>
      <c r="AJ26" s="1698"/>
      <c r="AK26" s="1698"/>
      <c r="AL26" s="1698"/>
      <c r="AM26" s="1699"/>
    </row>
    <row r="27" spans="1:39" ht="18.75" customHeight="1" x14ac:dyDescent="0.15">
      <c r="A27" s="1654"/>
      <c r="B27" s="820"/>
      <c r="C27" s="820"/>
      <c r="D27" s="820"/>
      <c r="E27" s="820"/>
      <c r="F27" s="820"/>
      <c r="G27" s="820"/>
      <c r="H27" s="820"/>
      <c r="I27" s="820"/>
      <c r="J27" s="820"/>
      <c r="K27" s="820"/>
      <c r="L27" s="820"/>
      <c r="M27" s="820"/>
      <c r="N27" s="820"/>
      <c r="O27" s="821"/>
      <c r="Q27" s="1685" t="s">
        <v>151</v>
      </c>
      <c r="R27" s="1686"/>
      <c r="S27" s="1686"/>
      <c r="T27" s="1686"/>
      <c r="U27" s="1686"/>
      <c r="V27" s="1687"/>
      <c r="W27" s="1688"/>
      <c r="X27" s="1688"/>
      <c r="Y27" s="1688"/>
      <c r="Z27" s="1688"/>
      <c r="AA27" s="1688"/>
      <c r="AB27" s="1688"/>
      <c r="AC27" s="1688"/>
      <c r="AD27" s="1688"/>
      <c r="AE27" s="1688"/>
      <c r="AF27" s="1688"/>
      <c r="AG27" s="1688"/>
      <c r="AH27" s="1688"/>
      <c r="AI27" s="1688"/>
      <c r="AJ27" s="1688"/>
      <c r="AK27" s="1688"/>
      <c r="AL27" s="1688"/>
      <c r="AM27" s="1689"/>
    </row>
    <row r="28" spans="1:39" ht="18.75" customHeight="1" x14ac:dyDescent="0.15">
      <c r="A28" s="1675"/>
      <c r="B28" s="1676"/>
      <c r="C28" s="1676"/>
      <c r="D28" s="1676"/>
      <c r="E28" s="1676"/>
      <c r="F28" s="1676"/>
      <c r="G28" s="1676"/>
      <c r="H28" s="1676"/>
      <c r="I28" s="1676"/>
      <c r="J28" s="1676"/>
      <c r="K28" s="1676"/>
      <c r="L28" s="1676"/>
      <c r="M28" s="1676"/>
      <c r="N28" s="1676"/>
      <c r="O28" s="1677"/>
      <c r="Q28" s="1680"/>
      <c r="R28" s="1681"/>
      <c r="S28" s="1681"/>
      <c r="T28" s="1681"/>
      <c r="U28" s="1681"/>
      <c r="V28" s="1690"/>
      <c r="W28" s="1691"/>
      <c r="X28" s="1691"/>
      <c r="Y28" s="1691"/>
      <c r="Z28" s="1691"/>
      <c r="AA28" s="1691"/>
      <c r="AB28" s="1691"/>
      <c r="AC28" s="1691"/>
      <c r="AD28" s="1691"/>
      <c r="AE28" s="1691"/>
      <c r="AF28" s="1691"/>
      <c r="AG28" s="1691"/>
      <c r="AH28" s="1691"/>
      <c r="AI28" s="1691"/>
      <c r="AJ28" s="1691"/>
      <c r="AK28" s="1691"/>
      <c r="AL28" s="1691"/>
      <c r="AM28" s="1693"/>
    </row>
    <row r="29" spans="1:39" ht="18.75" customHeight="1" x14ac:dyDescent="0.15">
      <c r="A29" s="325" t="s">
        <v>866</v>
      </c>
      <c r="B29" s="326"/>
      <c r="C29" s="326"/>
      <c r="D29" s="326"/>
      <c r="E29" s="326"/>
      <c r="F29" s="326"/>
      <c r="G29" s="326"/>
      <c r="H29" s="327"/>
      <c r="I29" s="328"/>
      <c r="J29" s="326"/>
      <c r="K29" s="326"/>
      <c r="L29" s="326"/>
      <c r="M29" s="326"/>
      <c r="N29" s="326"/>
      <c r="O29" s="329"/>
      <c r="Q29" s="1712" t="s">
        <v>152</v>
      </c>
      <c r="R29" s="1702"/>
      <c r="S29" s="1702"/>
      <c r="T29" s="1702"/>
      <c r="U29" s="1703"/>
      <c r="V29" s="342"/>
      <c r="W29" s="1700"/>
      <c r="X29" s="1700"/>
      <c r="Y29" s="343" t="s">
        <v>563</v>
      </c>
      <c r="Z29" s="344"/>
      <c r="AA29" s="1701" t="s">
        <v>153</v>
      </c>
      <c r="AB29" s="1702"/>
      <c r="AC29" s="1702"/>
      <c r="AD29" s="1702"/>
      <c r="AE29" s="1703"/>
      <c r="AF29" s="1704"/>
      <c r="AG29" s="1684"/>
      <c r="AH29" s="345" t="s">
        <v>154</v>
      </c>
      <c r="AI29" s="1705" t="s">
        <v>564</v>
      </c>
      <c r="AJ29" s="1705"/>
      <c r="AK29" s="1684"/>
      <c r="AL29" s="1684"/>
      <c r="AM29" s="346" t="s">
        <v>565</v>
      </c>
    </row>
    <row r="30" spans="1:39" ht="18.75" customHeight="1" thickBot="1" x14ac:dyDescent="0.2">
      <c r="A30" s="331" t="s">
        <v>867</v>
      </c>
      <c r="B30" s="332"/>
      <c r="C30" s="332"/>
      <c r="D30" s="332"/>
      <c r="E30" s="332"/>
      <c r="F30" s="332"/>
      <c r="G30" s="332"/>
      <c r="H30" s="332"/>
      <c r="I30" s="333"/>
      <c r="J30" s="332"/>
      <c r="K30" s="332"/>
      <c r="L30" s="332"/>
      <c r="M30" s="332"/>
      <c r="N30" s="332"/>
      <c r="O30" s="334"/>
      <c r="Q30" s="1706" t="s">
        <v>155</v>
      </c>
      <c r="R30" s="1707"/>
      <c r="S30" s="1707"/>
      <c r="T30" s="1707"/>
      <c r="U30" s="1708"/>
      <c r="V30" s="76"/>
      <c r="W30" s="76"/>
      <c r="X30" s="77" t="s">
        <v>22</v>
      </c>
      <c r="Y30" s="347"/>
      <c r="Z30" s="347"/>
      <c r="AA30" s="348"/>
      <c r="AB30" s="349" t="s">
        <v>21</v>
      </c>
      <c r="AC30" s="76"/>
      <c r="AD30" s="1709" t="s">
        <v>566</v>
      </c>
      <c r="AE30" s="1707"/>
      <c r="AF30" s="1707"/>
      <c r="AG30" s="1707"/>
      <c r="AH30" s="1708"/>
      <c r="AI30" s="1710"/>
      <c r="AJ30" s="1711"/>
      <c r="AK30" s="1711"/>
      <c r="AL30" s="1711"/>
      <c r="AM30" s="350" t="s">
        <v>64</v>
      </c>
    </row>
    <row r="31" spans="1:39" ht="18.75" customHeight="1" thickBot="1" x14ac:dyDescent="0.2">
      <c r="A31" s="351"/>
      <c r="B31" s="776"/>
      <c r="C31" s="776" t="s">
        <v>156</v>
      </c>
      <c r="D31" s="1607" t="s">
        <v>559</v>
      </c>
      <c r="E31" s="1607"/>
      <c r="F31" s="1607"/>
      <c r="G31" s="1607" t="s">
        <v>560</v>
      </c>
      <c r="H31" s="1607" t="s">
        <v>561</v>
      </c>
      <c r="I31" s="1607"/>
      <c r="J31" s="1607"/>
      <c r="K31" s="1607" t="s">
        <v>562</v>
      </c>
      <c r="L31" s="352"/>
      <c r="M31" s="776"/>
      <c r="N31" s="776" t="s">
        <v>21</v>
      </c>
      <c r="O31" s="353"/>
      <c r="Q31" s="28"/>
      <c r="R31" s="28"/>
      <c r="S31" s="88"/>
      <c r="T31" s="88"/>
      <c r="U31" s="88"/>
      <c r="V31" s="88"/>
      <c r="W31" s="88"/>
      <c r="X31" s="88"/>
      <c r="Y31" s="88"/>
      <c r="Z31" s="88"/>
    </row>
    <row r="32" spans="1:39" ht="18.75" customHeight="1" x14ac:dyDescent="0.15">
      <c r="A32" s="351"/>
      <c r="B32" s="776"/>
      <c r="C32" s="776"/>
      <c r="D32" s="1607"/>
      <c r="E32" s="1607"/>
      <c r="F32" s="1607"/>
      <c r="G32" s="1607"/>
      <c r="H32" s="1607"/>
      <c r="I32" s="1607"/>
      <c r="J32" s="1607"/>
      <c r="K32" s="1607"/>
      <c r="L32" s="352"/>
      <c r="M32" s="776"/>
      <c r="N32" s="776"/>
      <c r="O32" s="353"/>
      <c r="Q32" s="1678" t="s">
        <v>150</v>
      </c>
      <c r="R32" s="1679"/>
      <c r="S32" s="1679"/>
      <c r="T32" s="1679"/>
      <c r="U32" s="1679"/>
      <c r="V32" s="1694"/>
      <c r="W32" s="1695"/>
      <c r="X32" s="1695"/>
      <c r="Y32" s="1695"/>
      <c r="Z32" s="1695"/>
      <c r="AA32" s="1695"/>
      <c r="AB32" s="1695"/>
      <c r="AC32" s="1695"/>
      <c r="AD32" s="1695"/>
      <c r="AE32" s="1695"/>
      <c r="AF32" s="1695"/>
      <c r="AG32" s="1695"/>
      <c r="AH32" s="1695"/>
      <c r="AI32" s="1695"/>
      <c r="AJ32" s="1695"/>
      <c r="AK32" s="1695"/>
      <c r="AL32" s="1695"/>
      <c r="AM32" s="1696"/>
    </row>
    <row r="33" spans="1:39" ht="18.75" customHeight="1" x14ac:dyDescent="0.15">
      <c r="A33" s="305" t="s">
        <v>558</v>
      </c>
      <c r="B33" s="117"/>
      <c r="C33" s="117"/>
      <c r="D33" s="117"/>
      <c r="E33" s="117"/>
      <c r="F33" s="117"/>
      <c r="G33" s="117"/>
      <c r="H33" s="117"/>
      <c r="I33" s="316"/>
      <c r="J33" s="111"/>
      <c r="K33" s="111"/>
      <c r="L33" s="111"/>
      <c r="M33" s="111"/>
      <c r="N33" s="111"/>
      <c r="O33" s="306"/>
      <c r="Q33" s="1680"/>
      <c r="R33" s="1681"/>
      <c r="S33" s="1681"/>
      <c r="T33" s="1681"/>
      <c r="U33" s="1681"/>
      <c r="V33" s="1697"/>
      <c r="W33" s="1698"/>
      <c r="X33" s="1698"/>
      <c r="Y33" s="1698"/>
      <c r="Z33" s="1698"/>
      <c r="AA33" s="1698"/>
      <c r="AB33" s="1698"/>
      <c r="AC33" s="1698"/>
      <c r="AD33" s="1698"/>
      <c r="AE33" s="1698"/>
      <c r="AF33" s="1698"/>
      <c r="AG33" s="1698"/>
      <c r="AH33" s="1698"/>
      <c r="AI33" s="1698"/>
      <c r="AJ33" s="1698"/>
      <c r="AK33" s="1698"/>
      <c r="AL33" s="1698"/>
      <c r="AM33" s="1699"/>
    </row>
    <row r="34" spans="1:39" ht="18.75" customHeight="1" x14ac:dyDescent="0.15">
      <c r="A34" s="1623"/>
      <c r="B34" s="925"/>
      <c r="C34" s="925"/>
      <c r="D34" s="925"/>
      <c r="E34" s="925"/>
      <c r="F34" s="925"/>
      <c r="G34" s="925"/>
      <c r="H34" s="925"/>
      <c r="I34" s="925"/>
      <c r="J34" s="925"/>
      <c r="K34" s="925"/>
      <c r="L34" s="925"/>
      <c r="M34" s="925"/>
      <c r="N34" s="925"/>
      <c r="O34" s="929"/>
      <c r="Q34" s="1685" t="s">
        <v>151</v>
      </c>
      <c r="R34" s="1686"/>
      <c r="S34" s="1686"/>
      <c r="T34" s="1686"/>
      <c r="U34" s="1686"/>
      <c r="V34" s="1687"/>
      <c r="W34" s="1688"/>
      <c r="X34" s="1688"/>
      <c r="Y34" s="1688"/>
      <c r="Z34" s="1688"/>
      <c r="AA34" s="1688"/>
      <c r="AB34" s="1688"/>
      <c r="AC34" s="1688"/>
      <c r="AD34" s="1688"/>
      <c r="AE34" s="1688"/>
      <c r="AF34" s="1688"/>
      <c r="AG34" s="1688"/>
      <c r="AH34" s="1688"/>
      <c r="AI34" s="1688"/>
      <c r="AJ34" s="1688"/>
      <c r="AK34" s="1688"/>
      <c r="AL34" s="1688"/>
      <c r="AM34" s="1689"/>
    </row>
    <row r="35" spans="1:39" ht="18.75" customHeight="1" x14ac:dyDescent="0.15">
      <c r="A35" s="1623"/>
      <c r="B35" s="925"/>
      <c r="C35" s="925"/>
      <c r="D35" s="925"/>
      <c r="E35" s="925"/>
      <c r="F35" s="925"/>
      <c r="G35" s="925"/>
      <c r="H35" s="925"/>
      <c r="I35" s="925"/>
      <c r="J35" s="925"/>
      <c r="K35" s="925"/>
      <c r="L35" s="925"/>
      <c r="M35" s="925"/>
      <c r="N35" s="925"/>
      <c r="O35" s="929"/>
      <c r="Q35" s="1680"/>
      <c r="R35" s="1681"/>
      <c r="S35" s="1681"/>
      <c r="T35" s="1681"/>
      <c r="U35" s="1681"/>
      <c r="V35" s="1690"/>
      <c r="W35" s="1691"/>
      <c r="X35" s="1691"/>
      <c r="Y35" s="1691"/>
      <c r="Z35" s="1691"/>
      <c r="AA35" s="1691"/>
      <c r="AB35" s="1691"/>
      <c r="AC35" s="1691"/>
      <c r="AD35" s="1691"/>
      <c r="AE35" s="1691"/>
      <c r="AF35" s="1691"/>
      <c r="AG35" s="1691"/>
      <c r="AH35" s="1691"/>
      <c r="AI35" s="1692"/>
      <c r="AJ35" s="1691"/>
      <c r="AK35" s="1691"/>
      <c r="AL35" s="1691"/>
      <c r="AM35" s="1693"/>
    </row>
    <row r="36" spans="1:39" ht="18.75" customHeight="1" x14ac:dyDescent="0.15">
      <c r="A36" s="1623"/>
      <c r="B36" s="925"/>
      <c r="C36" s="925"/>
      <c r="D36" s="925"/>
      <c r="E36" s="925"/>
      <c r="F36" s="925"/>
      <c r="G36" s="925"/>
      <c r="H36" s="925"/>
      <c r="I36" s="925"/>
      <c r="J36" s="925"/>
      <c r="K36" s="925"/>
      <c r="L36" s="925"/>
      <c r="M36" s="925"/>
      <c r="N36" s="925"/>
      <c r="O36" s="929"/>
      <c r="Q36" s="1712" t="s">
        <v>152</v>
      </c>
      <c r="R36" s="1702"/>
      <c r="S36" s="1702"/>
      <c r="T36" s="1702"/>
      <c r="U36" s="1703"/>
      <c r="V36" s="342"/>
      <c r="W36" s="1700"/>
      <c r="X36" s="1700"/>
      <c r="Y36" s="343" t="s">
        <v>563</v>
      </c>
      <c r="Z36" s="344"/>
      <c r="AA36" s="1701" t="s">
        <v>153</v>
      </c>
      <c r="AB36" s="1702"/>
      <c r="AC36" s="1702"/>
      <c r="AD36" s="1702"/>
      <c r="AE36" s="1703"/>
      <c r="AF36" s="1704"/>
      <c r="AG36" s="1684"/>
      <c r="AH36" s="345" t="s">
        <v>154</v>
      </c>
      <c r="AI36" s="1705" t="s">
        <v>564</v>
      </c>
      <c r="AJ36" s="1705"/>
      <c r="AK36" s="1684"/>
      <c r="AL36" s="1684"/>
      <c r="AM36" s="346" t="s">
        <v>565</v>
      </c>
    </row>
    <row r="37" spans="1:39" ht="18.75" customHeight="1" thickBot="1" x14ac:dyDescent="0.2">
      <c r="A37" s="1674"/>
      <c r="B37" s="749"/>
      <c r="C37" s="749"/>
      <c r="D37" s="749"/>
      <c r="E37" s="749"/>
      <c r="F37" s="749"/>
      <c r="G37" s="749"/>
      <c r="H37" s="749"/>
      <c r="I37" s="749"/>
      <c r="J37" s="749"/>
      <c r="K37" s="749"/>
      <c r="L37" s="749"/>
      <c r="M37" s="749"/>
      <c r="N37" s="749"/>
      <c r="O37" s="750"/>
      <c r="Q37" s="1706" t="s">
        <v>155</v>
      </c>
      <c r="R37" s="1707"/>
      <c r="S37" s="1707"/>
      <c r="T37" s="1707"/>
      <c r="U37" s="1708"/>
      <c r="V37" s="76"/>
      <c r="W37" s="76"/>
      <c r="X37" s="77" t="s">
        <v>22</v>
      </c>
      <c r="Y37" s="347"/>
      <c r="Z37" s="347"/>
      <c r="AA37" s="348"/>
      <c r="AB37" s="349" t="s">
        <v>21</v>
      </c>
      <c r="AC37" s="76"/>
      <c r="AD37" s="1709" t="s">
        <v>566</v>
      </c>
      <c r="AE37" s="1707"/>
      <c r="AF37" s="1707"/>
      <c r="AG37" s="1707"/>
      <c r="AH37" s="1708"/>
      <c r="AI37" s="1710"/>
      <c r="AJ37" s="1711"/>
      <c r="AK37" s="1711"/>
      <c r="AL37" s="1711"/>
      <c r="AM37" s="350" t="s">
        <v>64</v>
      </c>
    </row>
    <row r="38" spans="1:39" ht="18.75" customHeight="1" x14ac:dyDescent="0.15">
      <c r="I38" s="316"/>
    </row>
    <row r="39" spans="1:39" ht="18.75" customHeight="1" x14ac:dyDescent="0.15">
      <c r="I39" s="316"/>
    </row>
    <row r="40" spans="1:39" ht="18.75" customHeight="1" x14ac:dyDescent="0.15"/>
    <row r="41" spans="1:39" ht="18.75" customHeight="1" x14ac:dyDescent="0.15"/>
    <row r="42" spans="1:39" ht="18.75" customHeight="1" x14ac:dyDescent="0.15"/>
    <row r="43" spans="1:39" ht="18.75" customHeight="1" x14ac:dyDescent="0.15"/>
    <row r="44" spans="1:39" ht="18.75" customHeight="1" x14ac:dyDescent="0.15"/>
    <row r="45" spans="1:39" ht="18.75" customHeight="1" x14ac:dyDescent="0.15"/>
    <row r="46" spans="1:39" ht="18.75" customHeight="1" x14ac:dyDescent="0.15"/>
    <row r="47" spans="1:39" ht="18.75" customHeight="1" x14ac:dyDescent="0.15"/>
    <row r="48" spans="1:39"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sheetData>
  <sheetProtection selectLockedCells="1"/>
  <mergeCells count="80">
    <mergeCell ref="AG18:AG19"/>
    <mergeCell ref="AK18:AK19"/>
    <mergeCell ref="AD18:AD19"/>
    <mergeCell ref="AE18:AF19"/>
    <mergeCell ref="AH18:AH19"/>
    <mergeCell ref="AW4:BF5"/>
    <mergeCell ref="AK5:AL5"/>
    <mergeCell ref="AG6:AI6"/>
    <mergeCell ref="AG7:AI7"/>
    <mergeCell ref="AK6:AM6"/>
    <mergeCell ref="AV7:BE7"/>
    <mergeCell ref="AK7:AM7"/>
    <mergeCell ref="AH13:AJ13"/>
    <mergeCell ref="AD16:AE16"/>
    <mergeCell ref="AD17:AE17"/>
    <mergeCell ref="AH14:AJ14"/>
    <mergeCell ref="AH12:AJ12"/>
    <mergeCell ref="Q37:U37"/>
    <mergeCell ref="AD37:AH37"/>
    <mergeCell ref="AI37:AL37"/>
    <mergeCell ref="Q27:U28"/>
    <mergeCell ref="V25:AM26"/>
    <mergeCell ref="V27:AM28"/>
    <mergeCell ref="Q29:U29"/>
    <mergeCell ref="Q30:U30"/>
    <mergeCell ref="AA29:AE29"/>
    <mergeCell ref="AF29:AG29"/>
    <mergeCell ref="AK29:AL29"/>
    <mergeCell ref="AI29:AJ29"/>
    <mergeCell ref="AI30:AL30"/>
    <mergeCell ref="AD30:AH30"/>
    <mergeCell ref="W29:X29"/>
    <mergeCell ref="Q36:U36"/>
    <mergeCell ref="AK36:AL36"/>
    <mergeCell ref="Q34:U35"/>
    <mergeCell ref="V34:AM35"/>
    <mergeCell ref="Q32:U33"/>
    <mergeCell ref="V32:AM33"/>
    <mergeCell ref="W36:X36"/>
    <mergeCell ref="AA36:AE36"/>
    <mergeCell ref="AF36:AG36"/>
    <mergeCell ref="AI36:AJ36"/>
    <mergeCell ref="AB18:AB19"/>
    <mergeCell ref="AC18:AC19"/>
    <mergeCell ref="Z15:AA15"/>
    <mergeCell ref="AB15:AE15"/>
    <mergeCell ref="R12:X15"/>
    <mergeCell ref="Z12:AB12"/>
    <mergeCell ref="Y21:AM22"/>
    <mergeCell ref="Q21:X22"/>
    <mergeCell ref="Q20:X20"/>
    <mergeCell ref="A34:O37"/>
    <mergeCell ref="B31:B32"/>
    <mergeCell ref="C31:C32"/>
    <mergeCell ref="G31:G32"/>
    <mergeCell ref="M31:M32"/>
    <mergeCell ref="N31:N32"/>
    <mergeCell ref="D31:D32"/>
    <mergeCell ref="E31:F32"/>
    <mergeCell ref="H31:H32"/>
    <mergeCell ref="I31:J32"/>
    <mergeCell ref="K31:K32"/>
    <mergeCell ref="A23:O28"/>
    <mergeCell ref="Q25:U26"/>
    <mergeCell ref="Q3:U5"/>
    <mergeCell ref="V3:Z5"/>
    <mergeCell ref="A5:O6"/>
    <mergeCell ref="A8:O9"/>
    <mergeCell ref="A11:O14"/>
    <mergeCell ref="Z13:AB13"/>
    <mergeCell ref="AA3:AE8"/>
    <mergeCell ref="AD11:AE11"/>
    <mergeCell ref="A17:O18"/>
    <mergeCell ref="A20:O21"/>
    <mergeCell ref="Q11:X11"/>
    <mergeCell ref="Q12:Q17"/>
    <mergeCell ref="Q6:U8"/>
    <mergeCell ref="R17:X17"/>
    <mergeCell ref="R16:X16"/>
    <mergeCell ref="Q18:X19"/>
  </mergeCells>
  <phoneticPr fontId="4"/>
  <conditionalFormatting sqref="B31:B32">
    <cfRule type="expression" dxfId="17" priority="23" stopIfTrue="1">
      <formula>$H$28=TRUE</formula>
    </cfRule>
  </conditionalFormatting>
  <conditionalFormatting sqref="M31:M32">
    <cfRule type="expression" dxfId="16" priority="22" stopIfTrue="1">
      <formula>$H$28=TRUE</formula>
    </cfRule>
  </conditionalFormatting>
  <conditionalFormatting sqref="AA11">
    <cfRule type="expression" dxfId="15" priority="21" stopIfTrue="1">
      <formula>$H$28=TRUE</formula>
    </cfRule>
  </conditionalFormatting>
  <conditionalFormatting sqref="Y13">
    <cfRule type="expression" dxfId="14" priority="18" stopIfTrue="1">
      <formula>$H$28=TRUE</formula>
    </cfRule>
  </conditionalFormatting>
  <conditionalFormatting sqref="Y12">
    <cfRule type="expression" dxfId="13" priority="19" stopIfTrue="1">
      <formula>$H$28=TRUE</formula>
    </cfRule>
  </conditionalFormatting>
  <conditionalFormatting sqref="Y14">
    <cfRule type="expression" dxfId="12" priority="14" stopIfTrue="1">
      <formula>$H$28=TRUE</formula>
    </cfRule>
  </conditionalFormatting>
  <conditionalFormatting sqref="AJ11">
    <cfRule type="expression" dxfId="11" priority="13" stopIfTrue="1">
      <formula>$H$28=TRUE</formula>
    </cfRule>
  </conditionalFormatting>
  <conditionalFormatting sqref="AG12">
    <cfRule type="expression" dxfId="10" priority="12" stopIfTrue="1">
      <formula>$H$28=TRUE</formula>
    </cfRule>
  </conditionalFormatting>
  <conditionalFormatting sqref="AG13">
    <cfRule type="expression" dxfId="9" priority="16" stopIfTrue="1">
      <formula>$H$28=TRUE</formula>
    </cfRule>
  </conditionalFormatting>
  <conditionalFormatting sqref="AG14">
    <cfRule type="expression" dxfId="8" priority="15" stopIfTrue="1">
      <formula>$H$28=TRUE</formula>
    </cfRule>
  </conditionalFormatting>
  <conditionalFormatting sqref="AA16:AA17">
    <cfRule type="expression" dxfId="7" priority="11" stopIfTrue="1">
      <formula>$H$28=TRUE</formula>
    </cfRule>
  </conditionalFormatting>
  <conditionalFormatting sqref="AJ16:AJ17">
    <cfRule type="expression" dxfId="6" priority="10" stopIfTrue="1">
      <formula>$H$28=TRUE</formula>
    </cfRule>
  </conditionalFormatting>
  <conditionalFormatting sqref="AO3 AS3 AW3 AF6 AF4 AJ4">
    <cfRule type="expression" dxfId="5" priority="5" stopIfTrue="1">
      <formula>$M$29=TRUE</formula>
    </cfRule>
  </conditionalFormatting>
  <conditionalFormatting sqref="AW6">
    <cfRule type="expression" dxfId="4" priority="3" stopIfTrue="1">
      <formula>$M$29=TRUE</formula>
    </cfRule>
  </conditionalFormatting>
  <conditionalFormatting sqref="AH20">
    <cfRule type="expression" dxfId="3" priority="1" stopIfTrue="1">
      <formula>$H$28=TRUE</formula>
    </cfRule>
  </conditionalFormatting>
  <conditionalFormatting sqref="AC20">
    <cfRule type="expression" dxfId="2"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81" orientation="landscape" blackAndWhite="1" r:id="rId1"/>
  <headerFooter scaleWithDoc="0">
    <oddFooter>&amp;C&amp;"-,標準"13/23&amp;R&amp;"-,標準"&amp;F</oddFooter>
  </headerFooter>
  <rowBreaks count="1" manualBreakCount="1">
    <brk id="46"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22</xdr:col>
                    <xdr:colOff>38100</xdr:colOff>
                    <xdr:row>29</xdr:row>
                    <xdr:rowOff>0</xdr:rowOff>
                  </from>
                  <to>
                    <xdr:col>22</xdr:col>
                    <xdr:colOff>276225</xdr:colOff>
                    <xdr:row>30</xdr:row>
                    <xdr:rowOff>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26</xdr:col>
                    <xdr:colOff>38100</xdr:colOff>
                    <xdr:row>29</xdr:row>
                    <xdr:rowOff>0</xdr:rowOff>
                  </from>
                  <to>
                    <xdr:col>26</xdr:col>
                    <xdr:colOff>276225</xdr:colOff>
                    <xdr:row>30</xdr:row>
                    <xdr:rowOff>0</xdr:rowOff>
                  </to>
                </anchor>
              </controlPr>
            </control>
          </mc:Choice>
        </mc:AlternateContent>
        <mc:AlternateContent xmlns:mc="http://schemas.openxmlformats.org/markup-compatibility/2006">
          <mc:Choice Requires="x14">
            <control shapeId="67593" r:id="rId8" name="Check Box 9">
              <controlPr defaultSize="0" autoFill="0" autoLine="0" autoPict="0">
                <anchor moveWithCells="1">
                  <from>
                    <xdr:col>26</xdr:col>
                    <xdr:colOff>66675</xdr:colOff>
                    <xdr:row>9</xdr:row>
                    <xdr:rowOff>238125</xdr:rowOff>
                  </from>
                  <to>
                    <xdr:col>26</xdr:col>
                    <xdr:colOff>304800</xdr:colOff>
                    <xdr:row>11</xdr:row>
                    <xdr:rowOff>0</xdr:rowOff>
                  </to>
                </anchor>
              </controlPr>
            </control>
          </mc:Choice>
        </mc:AlternateContent>
        <mc:AlternateContent xmlns:mc="http://schemas.openxmlformats.org/markup-compatibility/2006">
          <mc:Choice Requires="x14">
            <control shapeId="67596" r:id="rId9" name="Check Box 12">
              <controlPr defaultSize="0" autoFill="0" autoLine="0" autoPict="0">
                <anchor moveWithCells="1">
                  <from>
                    <xdr:col>24</xdr:col>
                    <xdr:colOff>66675</xdr:colOff>
                    <xdr:row>10</xdr:row>
                    <xdr:rowOff>238125</xdr:rowOff>
                  </from>
                  <to>
                    <xdr:col>24</xdr:col>
                    <xdr:colOff>304800</xdr:colOff>
                    <xdr:row>12</xdr:row>
                    <xdr:rowOff>0</xdr:rowOff>
                  </to>
                </anchor>
              </controlPr>
            </control>
          </mc:Choice>
        </mc:AlternateContent>
        <mc:AlternateContent xmlns:mc="http://schemas.openxmlformats.org/markup-compatibility/2006">
          <mc:Choice Requires="x14">
            <control shapeId="67597" r:id="rId10" name="Check Box 13">
              <controlPr defaultSize="0" autoFill="0" autoLine="0" autoPict="0">
                <anchor moveWithCells="1">
                  <from>
                    <xdr:col>24</xdr:col>
                    <xdr:colOff>66675</xdr:colOff>
                    <xdr:row>11</xdr:row>
                    <xdr:rowOff>238125</xdr:rowOff>
                  </from>
                  <to>
                    <xdr:col>24</xdr:col>
                    <xdr:colOff>304800</xdr:colOff>
                    <xdr:row>13</xdr:row>
                    <xdr:rowOff>0</xdr:rowOff>
                  </to>
                </anchor>
              </controlPr>
            </control>
          </mc:Choice>
        </mc:AlternateContent>
        <mc:AlternateContent xmlns:mc="http://schemas.openxmlformats.org/markup-compatibility/2006">
          <mc:Choice Requires="x14">
            <control shapeId="67598" r:id="rId11" name="Check Box 14">
              <controlPr defaultSize="0" autoFill="0" autoLine="0" autoPict="0">
                <anchor moveWithCells="1">
                  <from>
                    <xdr:col>24</xdr:col>
                    <xdr:colOff>66675</xdr:colOff>
                    <xdr:row>11</xdr:row>
                    <xdr:rowOff>238125</xdr:rowOff>
                  </from>
                  <to>
                    <xdr:col>24</xdr:col>
                    <xdr:colOff>304800</xdr:colOff>
                    <xdr:row>13</xdr:row>
                    <xdr:rowOff>0</xdr:rowOff>
                  </to>
                </anchor>
              </controlPr>
            </control>
          </mc:Choice>
        </mc:AlternateContent>
        <mc:AlternateContent xmlns:mc="http://schemas.openxmlformats.org/markup-compatibility/2006">
          <mc:Choice Requires="x14">
            <control shapeId="67606" r:id="rId12" name="Check Box 22">
              <controlPr defaultSize="0" autoFill="0" autoLine="0" autoPict="0">
                <anchor moveWithCells="1">
                  <from>
                    <xdr:col>32</xdr:col>
                    <xdr:colOff>66675</xdr:colOff>
                    <xdr:row>11</xdr:row>
                    <xdr:rowOff>238125</xdr:rowOff>
                  </from>
                  <to>
                    <xdr:col>32</xdr:col>
                    <xdr:colOff>304800</xdr:colOff>
                    <xdr:row>13</xdr:row>
                    <xdr:rowOff>0</xdr:rowOff>
                  </to>
                </anchor>
              </controlPr>
            </control>
          </mc:Choice>
        </mc:AlternateContent>
        <mc:AlternateContent xmlns:mc="http://schemas.openxmlformats.org/markup-compatibility/2006">
          <mc:Choice Requires="x14">
            <control shapeId="67607" r:id="rId13" name="Check Box 23">
              <controlPr defaultSize="0" autoFill="0" autoLine="0" autoPict="0">
                <anchor moveWithCells="1">
                  <from>
                    <xdr:col>32</xdr:col>
                    <xdr:colOff>66675</xdr:colOff>
                    <xdr:row>12</xdr:row>
                    <xdr:rowOff>238125</xdr:rowOff>
                  </from>
                  <to>
                    <xdr:col>32</xdr:col>
                    <xdr:colOff>304800</xdr:colOff>
                    <xdr:row>14</xdr:row>
                    <xdr:rowOff>0</xdr:rowOff>
                  </to>
                </anchor>
              </controlPr>
            </control>
          </mc:Choice>
        </mc:AlternateContent>
        <mc:AlternateContent xmlns:mc="http://schemas.openxmlformats.org/markup-compatibility/2006">
          <mc:Choice Requires="x14">
            <control shapeId="67608" r:id="rId14" name="Check Box 24">
              <controlPr defaultSize="0" autoFill="0" autoLine="0" autoPict="0">
                <anchor moveWithCells="1">
                  <from>
                    <xdr:col>32</xdr:col>
                    <xdr:colOff>66675</xdr:colOff>
                    <xdr:row>12</xdr:row>
                    <xdr:rowOff>238125</xdr:rowOff>
                  </from>
                  <to>
                    <xdr:col>32</xdr:col>
                    <xdr:colOff>304800</xdr:colOff>
                    <xdr:row>14</xdr:row>
                    <xdr:rowOff>0</xdr:rowOff>
                  </to>
                </anchor>
              </controlPr>
            </control>
          </mc:Choice>
        </mc:AlternateContent>
        <mc:AlternateContent xmlns:mc="http://schemas.openxmlformats.org/markup-compatibility/2006">
          <mc:Choice Requires="x14">
            <control shapeId="67609" r:id="rId15" name="Check Box 25">
              <controlPr defaultSize="0" autoFill="0" autoLine="0" autoPict="0">
                <anchor moveWithCells="1">
                  <from>
                    <xdr:col>24</xdr:col>
                    <xdr:colOff>66675</xdr:colOff>
                    <xdr:row>13</xdr:row>
                    <xdr:rowOff>104775</xdr:rowOff>
                  </from>
                  <to>
                    <xdr:col>24</xdr:col>
                    <xdr:colOff>304800</xdr:colOff>
                    <xdr:row>14</xdr:row>
                    <xdr:rowOff>104775</xdr:rowOff>
                  </to>
                </anchor>
              </controlPr>
            </control>
          </mc:Choice>
        </mc:AlternateContent>
        <mc:AlternateContent xmlns:mc="http://schemas.openxmlformats.org/markup-compatibility/2006">
          <mc:Choice Requires="x14">
            <control shapeId="67610" r:id="rId16" name="Check Box 26">
              <controlPr defaultSize="0" autoFill="0" autoLine="0" autoPict="0">
                <anchor moveWithCells="1">
                  <from>
                    <xdr:col>35</xdr:col>
                    <xdr:colOff>66675</xdr:colOff>
                    <xdr:row>9</xdr:row>
                    <xdr:rowOff>238125</xdr:rowOff>
                  </from>
                  <to>
                    <xdr:col>35</xdr:col>
                    <xdr:colOff>304800</xdr:colOff>
                    <xdr:row>11</xdr:row>
                    <xdr:rowOff>0</xdr:rowOff>
                  </to>
                </anchor>
              </controlPr>
            </control>
          </mc:Choice>
        </mc:AlternateContent>
        <mc:AlternateContent xmlns:mc="http://schemas.openxmlformats.org/markup-compatibility/2006">
          <mc:Choice Requires="x14">
            <control shapeId="67613" r:id="rId17" name="Check Box 29">
              <controlPr defaultSize="0" autoFill="0" autoLine="0" autoPict="0">
                <anchor moveWithCells="1">
                  <from>
                    <xdr:col>32</xdr:col>
                    <xdr:colOff>66675</xdr:colOff>
                    <xdr:row>10</xdr:row>
                    <xdr:rowOff>238125</xdr:rowOff>
                  </from>
                  <to>
                    <xdr:col>32</xdr:col>
                    <xdr:colOff>304800</xdr:colOff>
                    <xdr:row>12</xdr:row>
                    <xdr:rowOff>0</xdr:rowOff>
                  </to>
                </anchor>
              </controlPr>
            </control>
          </mc:Choice>
        </mc:AlternateContent>
        <mc:AlternateContent xmlns:mc="http://schemas.openxmlformats.org/markup-compatibility/2006">
          <mc:Choice Requires="x14">
            <control shapeId="67621" r:id="rId18" name="Check Box 37">
              <controlPr defaultSize="0" autoFill="0" autoLine="0" autoPict="0">
                <anchor moveWithCells="1">
                  <from>
                    <xdr:col>26</xdr:col>
                    <xdr:colOff>76200</xdr:colOff>
                    <xdr:row>17</xdr:row>
                    <xdr:rowOff>133350</xdr:rowOff>
                  </from>
                  <to>
                    <xdr:col>26</xdr:col>
                    <xdr:colOff>314325</xdr:colOff>
                    <xdr:row>18</xdr:row>
                    <xdr:rowOff>123825</xdr:rowOff>
                  </to>
                </anchor>
              </controlPr>
            </control>
          </mc:Choice>
        </mc:AlternateContent>
        <mc:AlternateContent xmlns:mc="http://schemas.openxmlformats.org/markup-compatibility/2006">
          <mc:Choice Requires="x14">
            <control shapeId="67615" r:id="rId19" name="Check Box 31">
              <controlPr defaultSize="0" autoFill="0" autoLine="0" autoPict="0">
                <anchor moveWithCells="1">
                  <from>
                    <xdr:col>26</xdr:col>
                    <xdr:colOff>66675</xdr:colOff>
                    <xdr:row>14</xdr:row>
                    <xdr:rowOff>238125</xdr:rowOff>
                  </from>
                  <to>
                    <xdr:col>26</xdr:col>
                    <xdr:colOff>304800</xdr:colOff>
                    <xdr:row>16</xdr:row>
                    <xdr:rowOff>0</xdr:rowOff>
                  </to>
                </anchor>
              </controlPr>
            </control>
          </mc:Choice>
        </mc:AlternateContent>
        <mc:AlternateContent xmlns:mc="http://schemas.openxmlformats.org/markup-compatibility/2006">
          <mc:Choice Requires="x14">
            <control shapeId="67616" r:id="rId20" name="Check Box 32">
              <controlPr defaultSize="0" autoFill="0" autoLine="0" autoPict="0">
                <anchor moveWithCells="1">
                  <from>
                    <xdr:col>35</xdr:col>
                    <xdr:colOff>66675</xdr:colOff>
                    <xdr:row>14</xdr:row>
                    <xdr:rowOff>238125</xdr:rowOff>
                  </from>
                  <to>
                    <xdr:col>35</xdr:col>
                    <xdr:colOff>304800</xdr:colOff>
                    <xdr:row>16</xdr:row>
                    <xdr:rowOff>0</xdr:rowOff>
                  </to>
                </anchor>
              </controlPr>
            </control>
          </mc:Choice>
        </mc:AlternateContent>
        <mc:AlternateContent xmlns:mc="http://schemas.openxmlformats.org/markup-compatibility/2006">
          <mc:Choice Requires="x14">
            <control shapeId="67625" r:id="rId21" name="Check Box 41">
              <controlPr defaultSize="0" autoFill="0" autoLine="0" autoPict="0">
                <anchor moveWithCells="1">
                  <from>
                    <xdr:col>35</xdr:col>
                    <xdr:colOff>66675</xdr:colOff>
                    <xdr:row>17</xdr:row>
                    <xdr:rowOff>133350</xdr:rowOff>
                  </from>
                  <to>
                    <xdr:col>35</xdr:col>
                    <xdr:colOff>304800</xdr:colOff>
                    <xdr:row>18</xdr:row>
                    <xdr:rowOff>123825</xdr:rowOff>
                  </to>
                </anchor>
              </controlPr>
            </control>
          </mc:Choice>
        </mc:AlternateContent>
        <mc:AlternateContent xmlns:mc="http://schemas.openxmlformats.org/markup-compatibility/2006">
          <mc:Choice Requires="x14">
            <control shapeId="67626" r:id="rId22" name="Check Box 42">
              <controlPr defaultSize="0" autoFill="0" autoLine="0" autoPict="0">
                <anchor moveWithCells="1">
                  <from>
                    <xdr:col>26</xdr:col>
                    <xdr:colOff>66675</xdr:colOff>
                    <xdr:row>15</xdr:row>
                    <xdr:rowOff>238125</xdr:rowOff>
                  </from>
                  <to>
                    <xdr:col>26</xdr:col>
                    <xdr:colOff>304800</xdr:colOff>
                    <xdr:row>17</xdr:row>
                    <xdr:rowOff>0</xdr:rowOff>
                  </to>
                </anchor>
              </controlPr>
            </control>
          </mc:Choice>
        </mc:AlternateContent>
        <mc:AlternateContent xmlns:mc="http://schemas.openxmlformats.org/markup-compatibility/2006">
          <mc:Choice Requires="x14">
            <control shapeId="67627" r:id="rId23" name="Check Box 43">
              <controlPr defaultSize="0" autoFill="0" autoLine="0" autoPict="0">
                <anchor moveWithCells="1">
                  <from>
                    <xdr:col>35</xdr:col>
                    <xdr:colOff>66675</xdr:colOff>
                    <xdr:row>15</xdr:row>
                    <xdr:rowOff>238125</xdr:rowOff>
                  </from>
                  <to>
                    <xdr:col>35</xdr:col>
                    <xdr:colOff>304800</xdr:colOff>
                    <xdr:row>17</xdr:row>
                    <xdr:rowOff>0</xdr:rowOff>
                  </to>
                </anchor>
              </controlPr>
            </control>
          </mc:Choice>
        </mc:AlternateContent>
        <mc:AlternateContent xmlns:mc="http://schemas.openxmlformats.org/markup-compatibility/2006">
          <mc:Choice Requires="x14">
            <control shapeId="67631" r:id="rId24" name="Check Box 47">
              <controlPr defaultSize="0" autoFill="0" autoLine="0" autoPict="0">
                <anchor moveWithCells="1">
                  <from>
                    <xdr:col>22</xdr:col>
                    <xdr:colOff>38100</xdr:colOff>
                    <xdr:row>36</xdr:row>
                    <xdr:rowOff>0</xdr:rowOff>
                  </from>
                  <to>
                    <xdr:col>22</xdr:col>
                    <xdr:colOff>276225</xdr:colOff>
                    <xdr:row>37</xdr:row>
                    <xdr:rowOff>0</xdr:rowOff>
                  </to>
                </anchor>
              </controlPr>
            </control>
          </mc:Choice>
        </mc:AlternateContent>
        <mc:AlternateContent xmlns:mc="http://schemas.openxmlformats.org/markup-compatibility/2006">
          <mc:Choice Requires="x14">
            <control shapeId="67632" r:id="rId25" name="Check Box 48">
              <controlPr defaultSize="0" autoFill="0" autoLine="0" autoPict="0">
                <anchor moveWithCells="1">
                  <from>
                    <xdr:col>26</xdr:col>
                    <xdr:colOff>38100</xdr:colOff>
                    <xdr:row>36</xdr:row>
                    <xdr:rowOff>0</xdr:rowOff>
                  </from>
                  <to>
                    <xdr:col>26</xdr:col>
                    <xdr:colOff>276225</xdr:colOff>
                    <xdr:row>37</xdr:row>
                    <xdr:rowOff>0</xdr:rowOff>
                  </to>
                </anchor>
              </controlPr>
            </control>
          </mc:Choice>
        </mc:AlternateContent>
        <mc:AlternateContent xmlns:mc="http://schemas.openxmlformats.org/markup-compatibility/2006">
          <mc:Choice Requires="x14">
            <control shapeId="67635" r:id="rId26" name="Check Box 51">
              <controlPr defaultSize="0" autoFill="0" autoLine="0" autoPict="0">
                <anchor moveWithCells="1">
                  <from>
                    <xdr:col>21</xdr:col>
                    <xdr:colOff>57150</xdr:colOff>
                    <xdr:row>5</xdr:row>
                    <xdr:rowOff>9525</xdr:rowOff>
                  </from>
                  <to>
                    <xdr:col>21</xdr:col>
                    <xdr:colOff>285750</xdr:colOff>
                    <xdr:row>6</xdr:row>
                    <xdr:rowOff>0</xdr:rowOff>
                  </to>
                </anchor>
              </controlPr>
            </control>
          </mc:Choice>
        </mc:AlternateContent>
        <mc:AlternateContent xmlns:mc="http://schemas.openxmlformats.org/markup-compatibility/2006">
          <mc:Choice Requires="x14">
            <control shapeId="67636" r:id="rId27" name="Check Box 52">
              <controlPr defaultSize="0" autoFill="0" autoLine="0" autoPict="0">
                <anchor moveWithCells="1">
                  <from>
                    <xdr:col>21</xdr:col>
                    <xdr:colOff>66675</xdr:colOff>
                    <xdr:row>6</xdr:row>
                    <xdr:rowOff>228600</xdr:rowOff>
                  </from>
                  <to>
                    <xdr:col>21</xdr:col>
                    <xdr:colOff>295275</xdr:colOff>
                    <xdr:row>7</xdr:row>
                    <xdr:rowOff>219075</xdr:rowOff>
                  </to>
                </anchor>
              </controlPr>
            </control>
          </mc:Choice>
        </mc:AlternateContent>
        <mc:AlternateContent xmlns:mc="http://schemas.openxmlformats.org/markup-compatibility/2006">
          <mc:Choice Requires="x14">
            <control shapeId="67638" r:id="rId28" name="Check Box 54">
              <controlPr defaultSize="0" autoFill="0" autoLine="0" autoPict="0">
                <anchor moveWithCells="1">
                  <from>
                    <xdr:col>31</xdr:col>
                    <xdr:colOff>47625</xdr:colOff>
                    <xdr:row>5</xdr:row>
                    <xdr:rowOff>0</xdr:rowOff>
                  </from>
                  <to>
                    <xdr:col>31</xdr:col>
                    <xdr:colOff>285750</xdr:colOff>
                    <xdr:row>6</xdr:row>
                    <xdr:rowOff>0</xdr:rowOff>
                  </to>
                </anchor>
              </controlPr>
            </control>
          </mc:Choice>
        </mc:AlternateContent>
        <mc:AlternateContent xmlns:mc="http://schemas.openxmlformats.org/markup-compatibility/2006">
          <mc:Choice Requires="x14">
            <control shapeId="67639" r:id="rId29" name="Check Box 55">
              <controlPr defaultSize="0" autoFill="0" autoLine="0" autoPict="0">
                <anchor moveWithCells="1">
                  <from>
                    <xdr:col>31</xdr:col>
                    <xdr:colOff>57150</xdr:colOff>
                    <xdr:row>3</xdr:row>
                    <xdr:rowOff>0</xdr:rowOff>
                  </from>
                  <to>
                    <xdr:col>31</xdr:col>
                    <xdr:colOff>295275</xdr:colOff>
                    <xdr:row>4</xdr:row>
                    <xdr:rowOff>0</xdr:rowOff>
                  </to>
                </anchor>
              </controlPr>
            </control>
          </mc:Choice>
        </mc:AlternateContent>
        <mc:AlternateContent xmlns:mc="http://schemas.openxmlformats.org/markup-compatibility/2006">
          <mc:Choice Requires="x14">
            <control shapeId="67640" r:id="rId30" name="Check Box 56">
              <controlPr defaultSize="0" autoFill="0" autoLine="0" autoPict="0">
                <anchor moveWithCells="1">
                  <from>
                    <xdr:col>35</xdr:col>
                    <xdr:colOff>66675</xdr:colOff>
                    <xdr:row>3</xdr:row>
                    <xdr:rowOff>0</xdr:rowOff>
                  </from>
                  <to>
                    <xdr:col>35</xdr:col>
                    <xdr:colOff>304800</xdr:colOff>
                    <xdr:row>4</xdr:row>
                    <xdr:rowOff>9525</xdr:rowOff>
                  </to>
                </anchor>
              </controlPr>
            </control>
          </mc:Choice>
        </mc:AlternateContent>
        <mc:AlternateContent xmlns:mc="http://schemas.openxmlformats.org/markup-compatibility/2006">
          <mc:Choice Requires="x14">
            <control shapeId="67641" r:id="rId31" name="Check Box 57">
              <controlPr defaultSize="0" autoFill="0" autoLine="0" autoPict="0">
                <anchor moveWithCells="1">
                  <from>
                    <xdr:col>31</xdr:col>
                    <xdr:colOff>57150</xdr:colOff>
                    <xdr:row>6</xdr:row>
                    <xdr:rowOff>9525</xdr:rowOff>
                  </from>
                  <to>
                    <xdr:col>31</xdr:col>
                    <xdr:colOff>295275</xdr:colOff>
                    <xdr:row>7</xdr:row>
                    <xdr:rowOff>9525</xdr:rowOff>
                  </to>
                </anchor>
              </controlPr>
            </control>
          </mc:Choice>
        </mc:AlternateContent>
        <mc:AlternateContent xmlns:mc="http://schemas.openxmlformats.org/markup-compatibility/2006">
          <mc:Choice Requires="x14">
            <control shapeId="67642" r:id="rId32" name="Check Box 58">
              <controlPr defaultSize="0" autoFill="0" autoLine="0" autoPict="0">
                <anchor moveWithCells="1">
                  <from>
                    <xdr:col>31</xdr:col>
                    <xdr:colOff>47625</xdr:colOff>
                    <xdr:row>4</xdr:row>
                    <xdr:rowOff>9525</xdr:rowOff>
                  </from>
                  <to>
                    <xdr:col>31</xdr:col>
                    <xdr:colOff>285750</xdr:colOff>
                    <xdr:row>5</xdr:row>
                    <xdr:rowOff>9525</xdr:rowOff>
                  </to>
                </anchor>
              </controlPr>
            </control>
          </mc:Choice>
        </mc:AlternateContent>
        <mc:AlternateContent xmlns:mc="http://schemas.openxmlformats.org/markup-compatibility/2006">
          <mc:Choice Requires="x14">
            <control shapeId="67643" r:id="rId33" name="Check Box 59">
              <controlPr defaultSize="0" autoFill="0" autoLine="0" autoPict="0">
                <anchor moveWithCells="1">
                  <from>
                    <xdr:col>35</xdr:col>
                    <xdr:colOff>66675</xdr:colOff>
                    <xdr:row>3</xdr:row>
                    <xdr:rowOff>238125</xdr:rowOff>
                  </from>
                  <to>
                    <xdr:col>35</xdr:col>
                    <xdr:colOff>304800</xdr:colOff>
                    <xdr:row>5</xdr:row>
                    <xdr:rowOff>0</xdr:rowOff>
                  </to>
                </anchor>
              </controlPr>
            </control>
          </mc:Choice>
        </mc:AlternateContent>
        <mc:AlternateContent xmlns:mc="http://schemas.openxmlformats.org/markup-compatibility/2006">
          <mc:Choice Requires="x14">
            <control shapeId="67644" r:id="rId34" name="Check Box 60">
              <controlPr defaultSize="0" autoFill="0" autoLine="0" autoPict="0">
                <anchor moveWithCells="1">
                  <from>
                    <xdr:col>35</xdr:col>
                    <xdr:colOff>66675</xdr:colOff>
                    <xdr:row>6</xdr:row>
                    <xdr:rowOff>9525</xdr:rowOff>
                  </from>
                  <to>
                    <xdr:col>35</xdr:col>
                    <xdr:colOff>304800</xdr:colOff>
                    <xdr:row>7</xdr:row>
                    <xdr:rowOff>9525</xdr:rowOff>
                  </to>
                </anchor>
              </controlPr>
            </control>
          </mc:Choice>
        </mc:AlternateContent>
        <mc:AlternateContent xmlns:mc="http://schemas.openxmlformats.org/markup-compatibility/2006">
          <mc:Choice Requires="x14">
            <control shapeId="67648" r:id="rId35" name="Check Box 64">
              <controlPr defaultSize="0" autoFill="0" autoLine="0" autoPict="0">
                <anchor moveWithCells="1">
                  <from>
                    <xdr:col>35</xdr:col>
                    <xdr:colOff>66675</xdr:colOff>
                    <xdr:row>4</xdr:row>
                    <xdr:rowOff>238125</xdr:rowOff>
                  </from>
                  <to>
                    <xdr:col>35</xdr:col>
                    <xdr:colOff>304800</xdr:colOff>
                    <xdr:row>6</xdr:row>
                    <xdr:rowOff>0</xdr:rowOff>
                  </to>
                </anchor>
              </controlPr>
            </control>
          </mc:Choice>
        </mc:AlternateContent>
        <mc:AlternateContent xmlns:mc="http://schemas.openxmlformats.org/markup-compatibility/2006">
          <mc:Choice Requires="x14">
            <control shapeId="67649" r:id="rId36" name="Check Box 65">
              <controlPr defaultSize="0" autoFill="0" autoLine="0" autoPict="0">
                <anchor moveWithCells="1">
                  <from>
                    <xdr:col>25</xdr:col>
                    <xdr:colOff>28575</xdr:colOff>
                    <xdr:row>18</xdr:row>
                    <xdr:rowOff>228600</xdr:rowOff>
                  </from>
                  <to>
                    <xdr:col>25</xdr:col>
                    <xdr:colOff>266700</xdr:colOff>
                    <xdr:row>19</xdr:row>
                    <xdr:rowOff>228600</xdr:rowOff>
                  </to>
                </anchor>
              </controlPr>
            </control>
          </mc:Choice>
        </mc:AlternateContent>
        <mc:AlternateContent xmlns:mc="http://schemas.openxmlformats.org/markup-compatibility/2006">
          <mc:Choice Requires="x14">
            <control shapeId="67650" r:id="rId37" name="Check Box 66">
              <controlPr defaultSize="0" autoFill="0" autoLine="0" autoPict="0">
                <anchor moveWithCells="1">
                  <from>
                    <xdr:col>36</xdr:col>
                    <xdr:colOff>66675</xdr:colOff>
                    <xdr:row>19</xdr:row>
                    <xdr:rowOff>9525</xdr:rowOff>
                  </from>
                  <to>
                    <xdr:col>36</xdr:col>
                    <xdr:colOff>304800</xdr:colOff>
                    <xdr:row>20</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BO44"/>
  <sheetViews>
    <sheetView view="pageBreakPreview" zoomScale="78" zoomScaleNormal="70" zoomScaleSheetLayoutView="78" workbookViewId="0">
      <selection activeCell="A6" sqref="A6:A7"/>
    </sheetView>
  </sheetViews>
  <sheetFormatPr defaultRowHeight="16.5" x14ac:dyDescent="0.15"/>
  <cols>
    <col min="1" max="53" width="4.375" style="88" customWidth="1"/>
    <col min="54" max="67" width="9" style="88"/>
    <col min="68" max="16384" width="9" style="3"/>
  </cols>
  <sheetData>
    <row r="1" spans="1:67" s="10" customFormat="1" ht="18.75" customHeight="1" x14ac:dyDescent="0.15">
      <c r="A1" s="295" t="s">
        <v>956</v>
      </c>
      <c r="B1" s="111"/>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c r="BH1" s="297"/>
      <c r="BI1" s="297"/>
      <c r="BJ1" s="297"/>
      <c r="BK1" s="297"/>
      <c r="BL1" s="297"/>
      <c r="BM1" s="297"/>
      <c r="BN1" s="297"/>
      <c r="BO1" s="297"/>
    </row>
    <row r="2" spans="1:67" ht="18.75" customHeight="1" thickBot="1" x14ac:dyDescent="0.2">
      <c r="A2" s="98" t="s">
        <v>585</v>
      </c>
      <c r="AE2" s="1738" t="str">
        <f>"（６）リハビリテーションの実施状況（令和"&amp;表紙・鑑!S3-1&amp;"年度）（該当施設のみ）"</f>
        <v>（６）リハビリテーションの実施状況（令和3年度）（該当施設のみ）</v>
      </c>
      <c r="AF2" s="1738"/>
      <c r="AG2" s="1738"/>
      <c r="AH2" s="1738"/>
      <c r="AI2" s="1738"/>
      <c r="AJ2" s="1738"/>
      <c r="AK2" s="1738"/>
      <c r="AL2" s="1738"/>
      <c r="AM2" s="1738"/>
      <c r="AN2" s="1738"/>
      <c r="AO2" s="1738"/>
      <c r="AP2" s="1738"/>
    </row>
    <row r="3" spans="1:67" ht="18.75" customHeight="1" x14ac:dyDescent="0.15">
      <c r="A3" s="665" t="s">
        <v>124</v>
      </c>
      <c r="B3" s="666"/>
      <c r="C3" s="666"/>
      <c r="D3" s="666"/>
      <c r="E3" s="1723" t="s">
        <v>138</v>
      </c>
      <c r="F3" s="1730" t="s">
        <v>139</v>
      </c>
      <c r="G3" s="1730"/>
      <c r="H3" s="1730"/>
      <c r="I3" s="1730"/>
      <c r="J3" s="1730"/>
      <c r="K3" s="1730"/>
      <c r="L3" s="1730" t="s">
        <v>793</v>
      </c>
      <c r="M3" s="1730"/>
      <c r="N3" s="1730"/>
      <c r="O3" s="1730"/>
      <c r="P3" s="1730"/>
      <c r="Q3" s="1730"/>
      <c r="R3" s="788" t="s">
        <v>588</v>
      </c>
      <c r="S3" s="666"/>
      <c r="T3" s="666"/>
      <c r="U3" s="666"/>
      <c r="V3" s="666"/>
      <c r="W3" s="666"/>
      <c r="X3" s="1727" t="s">
        <v>140</v>
      </c>
      <c r="Y3" s="1727"/>
      <c r="Z3" s="1727"/>
      <c r="AA3" s="1727"/>
      <c r="AB3" s="1727"/>
      <c r="AC3" s="1728"/>
      <c r="AD3" s="111"/>
      <c r="AE3" s="764" t="s">
        <v>592</v>
      </c>
      <c r="AF3" s="765"/>
      <c r="AG3" s="765"/>
      <c r="AH3" s="765"/>
      <c r="AI3" s="766"/>
      <c r="AJ3" s="284"/>
      <c r="AK3" s="284"/>
      <c r="AL3" s="984" t="s">
        <v>156</v>
      </c>
      <c r="AM3" s="284"/>
      <c r="AN3" s="284"/>
      <c r="AO3" s="984" t="s">
        <v>21</v>
      </c>
      <c r="AP3" s="287"/>
    </row>
    <row r="4" spans="1:67" ht="18.75" customHeight="1" x14ac:dyDescent="0.15">
      <c r="A4" s="655"/>
      <c r="B4" s="656"/>
      <c r="C4" s="656"/>
      <c r="D4" s="656"/>
      <c r="E4" s="1724"/>
      <c r="F4" s="848"/>
      <c r="G4" s="848"/>
      <c r="H4" s="848"/>
      <c r="I4" s="848"/>
      <c r="J4" s="848"/>
      <c r="K4" s="848"/>
      <c r="L4" s="848"/>
      <c r="M4" s="848"/>
      <c r="N4" s="848"/>
      <c r="O4" s="848"/>
      <c r="P4" s="848"/>
      <c r="Q4" s="848"/>
      <c r="R4" s="656"/>
      <c r="S4" s="656"/>
      <c r="T4" s="656"/>
      <c r="U4" s="656"/>
      <c r="V4" s="656"/>
      <c r="W4" s="656"/>
      <c r="X4" s="1726"/>
      <c r="Y4" s="1726"/>
      <c r="Z4" s="1726"/>
      <c r="AA4" s="1726"/>
      <c r="AB4" s="1726"/>
      <c r="AC4" s="1729"/>
      <c r="AD4" s="111"/>
      <c r="AE4" s="767"/>
      <c r="AF4" s="663"/>
      <c r="AG4" s="663"/>
      <c r="AH4" s="663"/>
      <c r="AI4" s="768"/>
      <c r="AJ4" s="69"/>
      <c r="AK4" s="69"/>
      <c r="AL4" s="662"/>
      <c r="AM4" s="34"/>
      <c r="AN4" s="69"/>
      <c r="AO4" s="662"/>
      <c r="AP4" s="70"/>
    </row>
    <row r="5" spans="1:67" ht="18.75" customHeight="1" x14ac:dyDescent="0.15">
      <c r="A5" s="655"/>
      <c r="B5" s="656"/>
      <c r="C5" s="656"/>
      <c r="D5" s="656"/>
      <c r="E5" s="1724"/>
      <c r="F5" s="848" t="s">
        <v>141</v>
      </c>
      <c r="G5" s="848"/>
      <c r="H5" s="848"/>
      <c r="I5" s="848" t="s">
        <v>142</v>
      </c>
      <c r="J5" s="848"/>
      <c r="K5" s="848"/>
      <c r="L5" s="848" t="s">
        <v>141</v>
      </c>
      <c r="M5" s="848"/>
      <c r="N5" s="848"/>
      <c r="O5" s="848" t="s">
        <v>142</v>
      </c>
      <c r="P5" s="848"/>
      <c r="Q5" s="848"/>
      <c r="R5" s="848" t="s">
        <v>589</v>
      </c>
      <c r="S5" s="848"/>
      <c r="T5" s="848"/>
      <c r="U5" s="1726" t="s">
        <v>590</v>
      </c>
      <c r="V5" s="1726"/>
      <c r="W5" s="1726"/>
      <c r="X5" s="1726"/>
      <c r="Y5" s="1726"/>
      <c r="Z5" s="1726"/>
      <c r="AA5" s="1726"/>
      <c r="AB5" s="1726"/>
      <c r="AC5" s="1729"/>
      <c r="AD5" s="71"/>
      <c r="AE5" s="739" t="s">
        <v>599</v>
      </c>
      <c r="AF5" s="740"/>
      <c r="AG5" s="740"/>
      <c r="AH5" s="740"/>
      <c r="AI5" s="741"/>
      <c r="AJ5" s="1740"/>
      <c r="AK5" s="1740"/>
      <c r="AL5" s="1740"/>
      <c r="AM5" s="1740"/>
      <c r="AN5" s="1740"/>
      <c r="AO5" s="1740"/>
      <c r="AP5" s="1741"/>
    </row>
    <row r="6" spans="1:67" ht="18.75" customHeight="1" thickBot="1" x14ac:dyDescent="0.2">
      <c r="A6" s="1722"/>
      <c r="B6" s="688" t="s">
        <v>586</v>
      </c>
      <c r="C6" s="763"/>
      <c r="D6" s="689" t="s">
        <v>587</v>
      </c>
      <c r="E6" s="676"/>
      <c r="F6" s="869"/>
      <c r="G6" s="763"/>
      <c r="H6" s="741" t="s">
        <v>591</v>
      </c>
      <c r="I6" s="869"/>
      <c r="J6" s="763"/>
      <c r="K6" s="741" t="s">
        <v>591</v>
      </c>
      <c r="L6" s="869"/>
      <c r="M6" s="763"/>
      <c r="N6" s="741" t="s">
        <v>591</v>
      </c>
      <c r="O6" s="869"/>
      <c r="P6" s="763"/>
      <c r="Q6" s="741" t="s">
        <v>591</v>
      </c>
      <c r="R6" s="869"/>
      <c r="S6" s="763"/>
      <c r="T6" s="741" t="s">
        <v>591</v>
      </c>
      <c r="U6" s="869"/>
      <c r="V6" s="763"/>
      <c r="W6" s="741" t="s">
        <v>591</v>
      </c>
      <c r="X6" s="1731"/>
      <c r="Y6" s="1732"/>
      <c r="Z6" s="1732"/>
      <c r="AA6" s="1732"/>
      <c r="AB6" s="1732"/>
      <c r="AC6" s="1733"/>
      <c r="AD6" s="71"/>
      <c r="AE6" s="773"/>
      <c r="AF6" s="774"/>
      <c r="AG6" s="774"/>
      <c r="AH6" s="774"/>
      <c r="AI6" s="775"/>
      <c r="AJ6" s="892"/>
      <c r="AK6" s="892"/>
      <c r="AL6" s="892"/>
      <c r="AM6" s="892"/>
      <c r="AN6" s="892"/>
      <c r="AO6" s="892"/>
      <c r="AP6" s="1742"/>
    </row>
    <row r="7" spans="1:67" ht="18.75" customHeight="1" x14ac:dyDescent="0.15">
      <c r="A7" s="1725"/>
      <c r="B7" s="691"/>
      <c r="C7" s="662"/>
      <c r="D7" s="692"/>
      <c r="E7" s="676"/>
      <c r="F7" s="661"/>
      <c r="G7" s="662"/>
      <c r="H7" s="768"/>
      <c r="I7" s="661"/>
      <c r="J7" s="662"/>
      <c r="K7" s="768"/>
      <c r="L7" s="661"/>
      <c r="M7" s="662"/>
      <c r="N7" s="768"/>
      <c r="O7" s="661"/>
      <c r="P7" s="662"/>
      <c r="Q7" s="768"/>
      <c r="R7" s="661"/>
      <c r="S7" s="662"/>
      <c r="T7" s="768"/>
      <c r="U7" s="661"/>
      <c r="V7" s="662"/>
      <c r="W7" s="768"/>
      <c r="X7" s="819"/>
      <c r="Y7" s="820"/>
      <c r="Z7" s="820"/>
      <c r="AA7" s="820"/>
      <c r="AB7" s="820"/>
      <c r="AC7" s="821"/>
      <c r="AD7" s="71"/>
      <c r="AE7" s="1745" t="s">
        <v>593</v>
      </c>
      <c r="AF7" s="1730"/>
      <c r="AG7" s="1539" t="s">
        <v>863</v>
      </c>
      <c r="AH7" s="1539"/>
      <c r="AI7" s="1539"/>
      <c r="AJ7" s="1539"/>
      <c r="AK7" s="1539"/>
      <c r="AL7" s="1539"/>
      <c r="AM7" s="1539"/>
      <c r="AN7" s="1539" t="s">
        <v>957</v>
      </c>
      <c r="AO7" s="1730"/>
      <c r="AP7" s="1743"/>
    </row>
    <row r="8" spans="1:67" ht="18.75" customHeight="1" x14ac:dyDescent="0.15">
      <c r="A8" s="1721"/>
      <c r="B8" s="877" t="s">
        <v>586</v>
      </c>
      <c r="C8" s="776"/>
      <c r="D8" s="838" t="s">
        <v>587</v>
      </c>
      <c r="E8" s="676"/>
      <c r="F8" s="869"/>
      <c r="G8" s="763"/>
      <c r="H8" s="741" t="s">
        <v>591</v>
      </c>
      <c r="I8" s="869"/>
      <c r="J8" s="763"/>
      <c r="K8" s="741" t="s">
        <v>591</v>
      </c>
      <c r="L8" s="869"/>
      <c r="M8" s="763"/>
      <c r="N8" s="741" t="s">
        <v>591</v>
      </c>
      <c r="O8" s="869"/>
      <c r="P8" s="763"/>
      <c r="Q8" s="741" t="s">
        <v>591</v>
      </c>
      <c r="R8" s="869"/>
      <c r="S8" s="763"/>
      <c r="T8" s="741" t="s">
        <v>591</v>
      </c>
      <c r="U8" s="869"/>
      <c r="V8" s="763"/>
      <c r="W8" s="741" t="s">
        <v>591</v>
      </c>
      <c r="X8" s="1731"/>
      <c r="Y8" s="1732"/>
      <c r="Z8" s="1732"/>
      <c r="AA8" s="1732"/>
      <c r="AB8" s="1732"/>
      <c r="AC8" s="1733"/>
      <c r="AD8" s="111"/>
      <c r="AE8" s="1746"/>
      <c r="AF8" s="848"/>
      <c r="AG8" s="1555"/>
      <c r="AH8" s="1555"/>
      <c r="AI8" s="1555"/>
      <c r="AJ8" s="1555"/>
      <c r="AK8" s="1555"/>
      <c r="AL8" s="1555"/>
      <c r="AM8" s="1555"/>
      <c r="AN8" s="848"/>
      <c r="AO8" s="848"/>
      <c r="AP8" s="1744"/>
    </row>
    <row r="9" spans="1:67" ht="18.75" customHeight="1" x14ac:dyDescent="0.15">
      <c r="A9" s="1721"/>
      <c r="B9" s="877"/>
      <c r="C9" s="776"/>
      <c r="D9" s="838"/>
      <c r="E9" s="676"/>
      <c r="F9" s="661"/>
      <c r="G9" s="662"/>
      <c r="H9" s="768"/>
      <c r="I9" s="661"/>
      <c r="J9" s="662"/>
      <c r="K9" s="768"/>
      <c r="L9" s="661"/>
      <c r="M9" s="662"/>
      <c r="N9" s="768"/>
      <c r="O9" s="661"/>
      <c r="P9" s="662"/>
      <c r="Q9" s="768"/>
      <c r="R9" s="661"/>
      <c r="S9" s="662"/>
      <c r="T9" s="768"/>
      <c r="U9" s="661"/>
      <c r="V9" s="662"/>
      <c r="W9" s="768"/>
      <c r="X9" s="819"/>
      <c r="Y9" s="820"/>
      <c r="Z9" s="820"/>
      <c r="AA9" s="820"/>
      <c r="AB9" s="820"/>
      <c r="AC9" s="821"/>
      <c r="AD9" s="354"/>
      <c r="AE9" s="1746"/>
      <c r="AF9" s="848"/>
      <c r="AG9" s="1555"/>
      <c r="AH9" s="1555"/>
      <c r="AI9" s="1555"/>
      <c r="AJ9" s="1555"/>
      <c r="AK9" s="1555"/>
      <c r="AL9" s="1555"/>
      <c r="AM9" s="1555"/>
      <c r="AN9" s="848"/>
      <c r="AO9" s="848"/>
      <c r="AP9" s="1744"/>
    </row>
    <row r="10" spans="1:67" ht="18.75" customHeight="1" x14ac:dyDescent="0.15">
      <c r="A10" s="1722"/>
      <c r="B10" s="688" t="s">
        <v>586</v>
      </c>
      <c r="C10" s="763"/>
      <c r="D10" s="689" t="s">
        <v>587</v>
      </c>
      <c r="E10" s="676"/>
      <c r="F10" s="869"/>
      <c r="G10" s="763"/>
      <c r="H10" s="741" t="s">
        <v>591</v>
      </c>
      <c r="I10" s="869"/>
      <c r="J10" s="763"/>
      <c r="K10" s="741" t="s">
        <v>591</v>
      </c>
      <c r="L10" s="869"/>
      <c r="M10" s="763"/>
      <c r="N10" s="741" t="s">
        <v>591</v>
      </c>
      <c r="O10" s="869"/>
      <c r="P10" s="763"/>
      <c r="Q10" s="741" t="s">
        <v>591</v>
      </c>
      <c r="R10" s="869"/>
      <c r="S10" s="763"/>
      <c r="T10" s="741" t="s">
        <v>591</v>
      </c>
      <c r="U10" s="869"/>
      <c r="V10" s="763"/>
      <c r="W10" s="741" t="s">
        <v>591</v>
      </c>
      <c r="X10" s="1731"/>
      <c r="Y10" s="1732"/>
      <c r="Z10" s="1732"/>
      <c r="AA10" s="1732"/>
      <c r="AB10" s="1732"/>
      <c r="AC10" s="1733"/>
      <c r="AD10" s="354"/>
      <c r="AE10" s="1747" t="s">
        <v>600</v>
      </c>
      <c r="AF10" s="826"/>
      <c r="AG10" s="718"/>
      <c r="AH10" s="718"/>
      <c r="AI10" s="718"/>
      <c r="AJ10" s="718"/>
      <c r="AK10" s="718"/>
      <c r="AL10" s="718"/>
      <c r="AM10" s="718"/>
      <c r="AN10" s="355"/>
      <c r="AO10" s="356"/>
      <c r="AP10" s="357"/>
    </row>
    <row r="11" spans="1:67" ht="18.75" customHeight="1" x14ac:dyDescent="0.15">
      <c r="A11" s="1725"/>
      <c r="B11" s="691"/>
      <c r="C11" s="662"/>
      <c r="D11" s="692"/>
      <c r="E11" s="676"/>
      <c r="F11" s="661"/>
      <c r="G11" s="662"/>
      <c r="H11" s="768"/>
      <c r="I11" s="661"/>
      <c r="J11" s="662"/>
      <c r="K11" s="768"/>
      <c r="L11" s="661"/>
      <c r="M11" s="662"/>
      <c r="N11" s="768"/>
      <c r="O11" s="661"/>
      <c r="P11" s="662"/>
      <c r="Q11" s="768"/>
      <c r="R11" s="661"/>
      <c r="S11" s="662"/>
      <c r="T11" s="768"/>
      <c r="U11" s="661"/>
      <c r="V11" s="662"/>
      <c r="W11" s="768"/>
      <c r="X11" s="819"/>
      <c r="Y11" s="820"/>
      <c r="Z11" s="820"/>
      <c r="AA11" s="820"/>
      <c r="AB11" s="820"/>
      <c r="AC11" s="821"/>
      <c r="AD11" s="354"/>
      <c r="AE11" s="1747"/>
      <c r="AF11" s="826"/>
      <c r="AG11" s="718"/>
      <c r="AH11" s="718"/>
      <c r="AI11" s="718"/>
      <c r="AJ11" s="718"/>
      <c r="AK11" s="718"/>
      <c r="AL11" s="718"/>
      <c r="AM11" s="718"/>
      <c r="AN11" s="1618"/>
      <c r="AO11" s="776"/>
      <c r="AP11" s="1739" t="s">
        <v>595</v>
      </c>
    </row>
    <row r="12" spans="1:67" ht="18.75" customHeight="1" x14ac:dyDescent="0.15">
      <c r="A12" s="1721"/>
      <c r="B12" s="877" t="s">
        <v>586</v>
      </c>
      <c r="C12" s="776"/>
      <c r="D12" s="838" t="s">
        <v>587</v>
      </c>
      <c r="E12" s="676"/>
      <c r="F12" s="869"/>
      <c r="G12" s="763"/>
      <c r="H12" s="741" t="s">
        <v>591</v>
      </c>
      <c r="I12" s="869"/>
      <c r="J12" s="763"/>
      <c r="K12" s="741" t="s">
        <v>591</v>
      </c>
      <c r="L12" s="869"/>
      <c r="M12" s="763"/>
      <c r="N12" s="741" t="s">
        <v>591</v>
      </c>
      <c r="O12" s="869"/>
      <c r="P12" s="763"/>
      <c r="Q12" s="741" t="s">
        <v>591</v>
      </c>
      <c r="R12" s="869"/>
      <c r="S12" s="763"/>
      <c r="T12" s="741" t="s">
        <v>591</v>
      </c>
      <c r="U12" s="869"/>
      <c r="V12" s="763"/>
      <c r="W12" s="741" t="s">
        <v>591</v>
      </c>
      <c r="X12" s="1731"/>
      <c r="Y12" s="1732"/>
      <c r="Z12" s="1732"/>
      <c r="AA12" s="1732"/>
      <c r="AB12" s="1732"/>
      <c r="AC12" s="1733"/>
      <c r="AD12" s="354"/>
      <c r="AE12" s="1747"/>
      <c r="AF12" s="826"/>
      <c r="AG12" s="718"/>
      <c r="AH12" s="718"/>
      <c r="AI12" s="718"/>
      <c r="AJ12" s="718"/>
      <c r="AK12" s="718"/>
      <c r="AL12" s="718"/>
      <c r="AM12" s="718"/>
      <c r="AN12" s="1618"/>
      <c r="AO12" s="776"/>
      <c r="AP12" s="1739"/>
    </row>
    <row r="13" spans="1:67" ht="18.75" customHeight="1" x14ac:dyDescent="0.15">
      <c r="A13" s="1721"/>
      <c r="B13" s="877"/>
      <c r="C13" s="776"/>
      <c r="D13" s="838"/>
      <c r="E13" s="676"/>
      <c r="F13" s="661"/>
      <c r="G13" s="662"/>
      <c r="H13" s="768"/>
      <c r="I13" s="661"/>
      <c r="J13" s="662"/>
      <c r="K13" s="768"/>
      <c r="L13" s="661"/>
      <c r="M13" s="662"/>
      <c r="N13" s="768"/>
      <c r="O13" s="661"/>
      <c r="P13" s="662"/>
      <c r="Q13" s="768"/>
      <c r="R13" s="661"/>
      <c r="S13" s="662"/>
      <c r="T13" s="768"/>
      <c r="U13" s="661"/>
      <c r="V13" s="662"/>
      <c r="W13" s="768"/>
      <c r="X13" s="819"/>
      <c r="Y13" s="820"/>
      <c r="Z13" s="820"/>
      <c r="AA13" s="820"/>
      <c r="AB13" s="820"/>
      <c r="AC13" s="821"/>
      <c r="AD13" s="354"/>
      <c r="AE13" s="1747"/>
      <c r="AF13" s="826"/>
      <c r="AG13" s="718"/>
      <c r="AH13" s="718"/>
      <c r="AI13" s="718"/>
      <c r="AJ13" s="718"/>
      <c r="AK13" s="718"/>
      <c r="AL13" s="718"/>
      <c r="AM13" s="718"/>
      <c r="AN13" s="358"/>
      <c r="AO13" s="359"/>
      <c r="AP13" s="360"/>
    </row>
    <row r="14" spans="1:67" ht="18.75" customHeight="1" x14ac:dyDescent="0.15">
      <c r="A14" s="1722"/>
      <c r="B14" s="688" t="s">
        <v>586</v>
      </c>
      <c r="C14" s="763"/>
      <c r="D14" s="689" t="s">
        <v>587</v>
      </c>
      <c r="E14" s="676"/>
      <c r="F14" s="869"/>
      <c r="G14" s="763"/>
      <c r="H14" s="741" t="s">
        <v>591</v>
      </c>
      <c r="I14" s="869"/>
      <c r="J14" s="763"/>
      <c r="K14" s="741" t="s">
        <v>591</v>
      </c>
      <c r="L14" s="869"/>
      <c r="M14" s="763"/>
      <c r="N14" s="741" t="s">
        <v>591</v>
      </c>
      <c r="O14" s="869"/>
      <c r="P14" s="763"/>
      <c r="Q14" s="741" t="s">
        <v>591</v>
      </c>
      <c r="R14" s="869"/>
      <c r="S14" s="763"/>
      <c r="T14" s="741" t="s">
        <v>591</v>
      </c>
      <c r="U14" s="869"/>
      <c r="V14" s="763"/>
      <c r="W14" s="741" t="s">
        <v>591</v>
      </c>
      <c r="X14" s="1731"/>
      <c r="Y14" s="1732"/>
      <c r="Z14" s="1732"/>
      <c r="AA14" s="1732"/>
      <c r="AB14" s="1732"/>
      <c r="AC14" s="1733"/>
      <c r="AD14" s="354"/>
      <c r="AE14" s="1747" t="s">
        <v>594</v>
      </c>
      <c r="AF14" s="826"/>
      <c r="AG14" s="718"/>
      <c r="AH14" s="718"/>
      <c r="AI14" s="718"/>
      <c r="AJ14" s="718"/>
      <c r="AK14" s="718"/>
      <c r="AL14" s="718"/>
      <c r="AM14" s="718"/>
      <c r="AN14" s="355"/>
      <c r="AO14" s="356"/>
      <c r="AP14" s="357"/>
    </row>
    <row r="15" spans="1:67" ht="18.75" customHeight="1" x14ac:dyDescent="0.15">
      <c r="A15" s="1725"/>
      <c r="B15" s="691"/>
      <c r="C15" s="662"/>
      <c r="D15" s="692"/>
      <c r="E15" s="676"/>
      <c r="F15" s="661"/>
      <c r="G15" s="662"/>
      <c r="H15" s="768"/>
      <c r="I15" s="661"/>
      <c r="J15" s="662"/>
      <c r="K15" s="768"/>
      <c r="L15" s="661"/>
      <c r="M15" s="662"/>
      <c r="N15" s="768"/>
      <c r="O15" s="661"/>
      <c r="P15" s="662"/>
      <c r="Q15" s="768"/>
      <c r="R15" s="661"/>
      <c r="S15" s="662"/>
      <c r="T15" s="768"/>
      <c r="U15" s="661"/>
      <c r="V15" s="662"/>
      <c r="W15" s="768"/>
      <c r="X15" s="819"/>
      <c r="Y15" s="820"/>
      <c r="Z15" s="820"/>
      <c r="AA15" s="820"/>
      <c r="AB15" s="820"/>
      <c r="AC15" s="821"/>
      <c r="AD15" s="354"/>
      <c r="AE15" s="1747"/>
      <c r="AF15" s="826"/>
      <c r="AG15" s="718"/>
      <c r="AH15" s="718"/>
      <c r="AI15" s="718"/>
      <c r="AJ15" s="718"/>
      <c r="AK15" s="718"/>
      <c r="AL15" s="718"/>
      <c r="AM15" s="718"/>
      <c r="AN15" s="1618"/>
      <c r="AO15" s="776"/>
      <c r="AP15" s="1739" t="s">
        <v>595</v>
      </c>
    </row>
    <row r="16" spans="1:67" ht="18.75" customHeight="1" x14ac:dyDescent="0.15">
      <c r="A16" s="1721"/>
      <c r="B16" s="877" t="s">
        <v>586</v>
      </c>
      <c r="C16" s="776"/>
      <c r="D16" s="838" t="s">
        <v>587</v>
      </c>
      <c r="E16" s="676"/>
      <c r="F16" s="869"/>
      <c r="G16" s="763"/>
      <c r="H16" s="741" t="s">
        <v>591</v>
      </c>
      <c r="I16" s="869"/>
      <c r="J16" s="763"/>
      <c r="K16" s="741" t="s">
        <v>591</v>
      </c>
      <c r="L16" s="869"/>
      <c r="M16" s="763"/>
      <c r="N16" s="741" t="s">
        <v>591</v>
      </c>
      <c r="O16" s="869"/>
      <c r="P16" s="763"/>
      <c r="Q16" s="741" t="s">
        <v>591</v>
      </c>
      <c r="R16" s="869"/>
      <c r="S16" s="763"/>
      <c r="T16" s="741" t="s">
        <v>591</v>
      </c>
      <c r="U16" s="869"/>
      <c r="V16" s="763"/>
      <c r="W16" s="741" t="s">
        <v>591</v>
      </c>
      <c r="X16" s="1731"/>
      <c r="Y16" s="1732"/>
      <c r="Z16" s="1732"/>
      <c r="AA16" s="1732"/>
      <c r="AB16" s="1732"/>
      <c r="AC16" s="1733"/>
      <c r="AD16" s="354"/>
      <c r="AE16" s="1747"/>
      <c r="AF16" s="826"/>
      <c r="AG16" s="718"/>
      <c r="AH16" s="718"/>
      <c r="AI16" s="718"/>
      <c r="AJ16" s="718"/>
      <c r="AK16" s="718"/>
      <c r="AL16" s="718"/>
      <c r="AM16" s="718"/>
      <c r="AN16" s="1618"/>
      <c r="AO16" s="776"/>
      <c r="AP16" s="1739"/>
    </row>
    <row r="17" spans="1:67" s="11" customFormat="1" ht="18.75" customHeight="1" x14ac:dyDescent="0.15">
      <c r="A17" s="1721"/>
      <c r="B17" s="877"/>
      <c r="C17" s="776"/>
      <c r="D17" s="838"/>
      <c r="E17" s="676"/>
      <c r="F17" s="661"/>
      <c r="G17" s="662"/>
      <c r="H17" s="768"/>
      <c r="I17" s="661"/>
      <c r="J17" s="662"/>
      <c r="K17" s="768"/>
      <c r="L17" s="661"/>
      <c r="M17" s="662"/>
      <c r="N17" s="768"/>
      <c r="O17" s="661"/>
      <c r="P17" s="662"/>
      <c r="Q17" s="768"/>
      <c r="R17" s="661"/>
      <c r="S17" s="662"/>
      <c r="T17" s="768"/>
      <c r="U17" s="661"/>
      <c r="V17" s="662"/>
      <c r="W17" s="768"/>
      <c r="X17" s="819"/>
      <c r="Y17" s="820"/>
      <c r="Z17" s="820"/>
      <c r="AA17" s="820"/>
      <c r="AB17" s="820"/>
      <c r="AC17" s="821"/>
      <c r="AD17" s="354"/>
      <c r="AE17" s="1747"/>
      <c r="AF17" s="826"/>
      <c r="AG17" s="718"/>
      <c r="AH17" s="718"/>
      <c r="AI17" s="718"/>
      <c r="AJ17" s="718"/>
      <c r="AK17" s="718"/>
      <c r="AL17" s="718"/>
      <c r="AM17" s="718"/>
      <c r="AN17" s="358"/>
      <c r="AO17" s="359"/>
      <c r="AP17" s="360"/>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row>
    <row r="18" spans="1:67" s="11" customFormat="1" ht="18.75" customHeight="1" x14ac:dyDescent="0.15">
      <c r="A18" s="1722"/>
      <c r="B18" s="688" t="s">
        <v>586</v>
      </c>
      <c r="C18" s="763"/>
      <c r="D18" s="689" t="s">
        <v>587</v>
      </c>
      <c r="E18" s="676"/>
      <c r="F18" s="869"/>
      <c r="G18" s="763"/>
      <c r="H18" s="741" t="s">
        <v>591</v>
      </c>
      <c r="I18" s="869"/>
      <c r="J18" s="763"/>
      <c r="K18" s="741" t="s">
        <v>591</v>
      </c>
      <c r="L18" s="869"/>
      <c r="M18" s="763"/>
      <c r="N18" s="741" t="s">
        <v>591</v>
      </c>
      <c r="O18" s="869"/>
      <c r="P18" s="763"/>
      <c r="Q18" s="741" t="s">
        <v>591</v>
      </c>
      <c r="R18" s="869"/>
      <c r="S18" s="763"/>
      <c r="T18" s="741" t="s">
        <v>591</v>
      </c>
      <c r="U18" s="869"/>
      <c r="V18" s="763"/>
      <c r="W18" s="741" t="s">
        <v>591</v>
      </c>
      <c r="X18" s="1731"/>
      <c r="Y18" s="1732"/>
      <c r="Z18" s="1732"/>
      <c r="AA18" s="1732"/>
      <c r="AB18" s="1732"/>
      <c r="AC18" s="1733"/>
      <c r="AD18" s="354"/>
      <c r="AE18" s="1747" t="s">
        <v>601</v>
      </c>
      <c r="AF18" s="826"/>
      <c r="AG18" s="718"/>
      <c r="AH18" s="718"/>
      <c r="AI18" s="718"/>
      <c r="AJ18" s="718"/>
      <c r="AK18" s="718"/>
      <c r="AL18" s="718"/>
      <c r="AM18" s="718"/>
      <c r="AN18" s="355"/>
      <c r="AO18" s="356"/>
      <c r="AP18" s="357"/>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row>
    <row r="19" spans="1:67" s="11" customFormat="1" ht="18.75" customHeight="1" x14ac:dyDescent="0.15">
      <c r="A19" s="1721"/>
      <c r="B19" s="877"/>
      <c r="C19" s="776"/>
      <c r="D19" s="838"/>
      <c r="E19" s="676"/>
      <c r="F19" s="661"/>
      <c r="G19" s="662"/>
      <c r="H19" s="768"/>
      <c r="I19" s="661"/>
      <c r="J19" s="662"/>
      <c r="K19" s="768"/>
      <c r="L19" s="661"/>
      <c r="M19" s="662"/>
      <c r="N19" s="768"/>
      <c r="O19" s="661"/>
      <c r="P19" s="662"/>
      <c r="Q19" s="768"/>
      <c r="R19" s="661"/>
      <c r="S19" s="662"/>
      <c r="T19" s="768"/>
      <c r="U19" s="661"/>
      <c r="V19" s="662"/>
      <c r="W19" s="768"/>
      <c r="X19" s="819"/>
      <c r="Y19" s="820"/>
      <c r="Z19" s="820"/>
      <c r="AA19" s="820"/>
      <c r="AB19" s="820"/>
      <c r="AC19" s="821"/>
      <c r="AD19" s="354"/>
      <c r="AE19" s="1747"/>
      <c r="AF19" s="826"/>
      <c r="AG19" s="718"/>
      <c r="AH19" s="718"/>
      <c r="AI19" s="718"/>
      <c r="AJ19" s="718"/>
      <c r="AK19" s="718"/>
      <c r="AL19" s="718"/>
      <c r="AM19" s="718"/>
      <c r="AN19" s="1618"/>
      <c r="AO19" s="776"/>
      <c r="AP19" s="1739" t="s">
        <v>595</v>
      </c>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row>
    <row r="20" spans="1:67" s="11" customFormat="1" ht="18.75" customHeight="1" x14ac:dyDescent="0.15">
      <c r="A20" s="687" t="s">
        <v>8</v>
      </c>
      <c r="B20" s="688"/>
      <c r="C20" s="688"/>
      <c r="D20" s="688"/>
      <c r="E20" s="689"/>
      <c r="F20" s="688" t="str">
        <f>IF(SUM(F6:G19)=0,"",SUM(F6:G19))</f>
        <v/>
      </c>
      <c r="G20" s="688"/>
      <c r="H20" s="688" t="s">
        <v>591</v>
      </c>
      <c r="I20" s="843" t="str">
        <f>IF(SUM(I6:J19)=0,"",SUM(I6:J19))</f>
        <v/>
      </c>
      <c r="J20" s="688"/>
      <c r="K20" s="689" t="s">
        <v>591</v>
      </c>
      <c r="L20" s="688" t="str">
        <f>IF(SUM(L6:M19)=0,"",SUM(L6:M19))</f>
        <v/>
      </c>
      <c r="M20" s="688"/>
      <c r="N20" s="688" t="s">
        <v>591</v>
      </c>
      <c r="O20" s="843" t="str">
        <f>IF(SUM(O6:P19)=0,"",SUM(O6:P19))</f>
        <v/>
      </c>
      <c r="P20" s="688"/>
      <c r="Q20" s="689" t="s">
        <v>591</v>
      </c>
      <c r="R20" s="688" t="str">
        <f>IF(SUM(R6:S19)=0,"",SUM(R6:S19))</f>
        <v/>
      </c>
      <c r="S20" s="688"/>
      <c r="T20" s="688" t="s">
        <v>591</v>
      </c>
      <c r="U20" s="843" t="str">
        <f>IF(SUM(U6:V19)=0,"",SUM(U6:V19))</f>
        <v/>
      </c>
      <c r="V20" s="688"/>
      <c r="W20" s="689" t="s">
        <v>591</v>
      </c>
      <c r="X20" s="878"/>
      <c r="Y20" s="1734"/>
      <c r="Z20" s="1734"/>
      <c r="AA20" s="1734"/>
      <c r="AB20" s="1734"/>
      <c r="AC20" s="1735"/>
      <c r="AD20" s="354"/>
      <c r="AE20" s="1747"/>
      <c r="AF20" s="826"/>
      <c r="AG20" s="718"/>
      <c r="AH20" s="718"/>
      <c r="AI20" s="718"/>
      <c r="AJ20" s="718"/>
      <c r="AK20" s="718"/>
      <c r="AL20" s="718"/>
      <c r="AM20" s="718"/>
      <c r="AN20" s="1618"/>
      <c r="AO20" s="776"/>
      <c r="AP20" s="1739"/>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row>
    <row r="21" spans="1:67" s="11" customFormat="1" ht="18.75" customHeight="1" thickBot="1" x14ac:dyDescent="0.2">
      <c r="A21" s="922"/>
      <c r="B21" s="804"/>
      <c r="C21" s="804"/>
      <c r="D21" s="804"/>
      <c r="E21" s="805"/>
      <c r="F21" s="804"/>
      <c r="G21" s="804"/>
      <c r="H21" s="804"/>
      <c r="I21" s="872"/>
      <c r="J21" s="804"/>
      <c r="K21" s="805"/>
      <c r="L21" s="804"/>
      <c r="M21" s="804"/>
      <c r="N21" s="804"/>
      <c r="O21" s="872"/>
      <c r="P21" s="804"/>
      <c r="Q21" s="805"/>
      <c r="R21" s="804"/>
      <c r="S21" s="804"/>
      <c r="T21" s="804"/>
      <c r="U21" s="872"/>
      <c r="V21" s="804"/>
      <c r="W21" s="805"/>
      <c r="X21" s="880"/>
      <c r="Y21" s="1736"/>
      <c r="Z21" s="1736"/>
      <c r="AA21" s="1736"/>
      <c r="AB21" s="1736"/>
      <c r="AC21" s="1737"/>
      <c r="AD21" s="354"/>
      <c r="AE21" s="1747"/>
      <c r="AF21" s="826"/>
      <c r="AG21" s="718"/>
      <c r="AH21" s="718"/>
      <c r="AI21" s="718"/>
      <c r="AJ21" s="718"/>
      <c r="AK21" s="718"/>
      <c r="AL21" s="718"/>
      <c r="AM21" s="718"/>
      <c r="AN21" s="358"/>
      <c r="AO21" s="359"/>
      <c r="AP21" s="360"/>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row>
    <row r="22" spans="1:67" s="11" customFormat="1" ht="18.75" customHeight="1" x14ac:dyDescent="0.15">
      <c r="A22" s="97" t="s">
        <v>43</v>
      </c>
      <c r="B22" s="361" t="s">
        <v>958</v>
      </c>
      <c r="C22" s="117"/>
      <c r="D22" s="111"/>
      <c r="E22" s="117"/>
      <c r="F22" s="111"/>
      <c r="G22" s="117"/>
      <c r="H22" s="111"/>
      <c r="I22" s="117"/>
      <c r="J22" s="111"/>
      <c r="K22" s="117"/>
      <c r="L22" s="111"/>
      <c r="M22" s="117"/>
      <c r="N22" s="117"/>
      <c r="O22" s="117"/>
      <c r="P22" s="111"/>
      <c r="Q22" s="117"/>
      <c r="R22" s="111"/>
      <c r="S22" s="111"/>
      <c r="T22" s="117"/>
      <c r="U22" s="88"/>
      <c r="V22" s="88"/>
      <c r="W22" s="88"/>
      <c r="X22" s="88"/>
      <c r="Y22" s="88"/>
      <c r="Z22" s="88"/>
      <c r="AA22" s="88"/>
      <c r="AB22" s="88"/>
      <c r="AC22" s="362"/>
      <c r="AD22" s="354"/>
      <c r="AE22" s="1747" t="s">
        <v>590</v>
      </c>
      <c r="AF22" s="826"/>
      <c r="AG22" s="718"/>
      <c r="AH22" s="718"/>
      <c r="AI22" s="718"/>
      <c r="AJ22" s="718"/>
      <c r="AK22" s="718"/>
      <c r="AL22" s="718"/>
      <c r="AM22" s="718"/>
      <c r="AN22" s="355"/>
      <c r="AO22" s="356"/>
      <c r="AP22" s="357"/>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row>
    <row r="23" spans="1:67" s="11" customFormat="1" ht="18.75" customHeight="1" x14ac:dyDescent="0.15">
      <c r="A23" s="117"/>
      <c r="B23" s="43"/>
      <c r="C23" s="117"/>
      <c r="D23" s="111"/>
      <c r="E23" s="117"/>
      <c r="F23" s="111"/>
      <c r="G23" s="117"/>
      <c r="H23" s="111"/>
      <c r="I23" s="117"/>
      <c r="J23" s="111"/>
      <c r="K23" s="117"/>
      <c r="L23" s="111"/>
      <c r="M23" s="117"/>
      <c r="N23" s="117"/>
      <c r="O23" s="117"/>
      <c r="P23" s="111"/>
      <c r="Q23" s="117"/>
      <c r="R23" s="111"/>
      <c r="S23" s="111"/>
      <c r="T23" s="117"/>
      <c r="U23" s="88"/>
      <c r="V23" s="88"/>
      <c r="W23" s="88"/>
      <c r="X23" s="88"/>
      <c r="Y23" s="88"/>
      <c r="Z23" s="88"/>
      <c r="AA23" s="88"/>
      <c r="AB23" s="88"/>
      <c r="AC23" s="362"/>
      <c r="AD23" s="354"/>
      <c r="AE23" s="1747"/>
      <c r="AF23" s="826"/>
      <c r="AG23" s="718"/>
      <c r="AH23" s="718"/>
      <c r="AI23" s="718"/>
      <c r="AJ23" s="718"/>
      <c r="AK23" s="718"/>
      <c r="AL23" s="718"/>
      <c r="AM23" s="718"/>
      <c r="AN23" s="1618"/>
      <c r="AO23" s="776"/>
      <c r="AP23" s="1739" t="s">
        <v>595</v>
      </c>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row>
    <row r="24" spans="1:67" ht="18.75" customHeight="1" x14ac:dyDescent="0.15">
      <c r="H24" s="111"/>
      <c r="I24" s="117"/>
      <c r="J24" s="111"/>
      <c r="K24" s="117"/>
      <c r="L24" s="111"/>
      <c r="M24" s="117"/>
      <c r="N24" s="117"/>
      <c r="O24" s="117"/>
      <c r="P24" s="111"/>
      <c r="Q24" s="117"/>
      <c r="R24" s="111"/>
      <c r="S24" s="111"/>
      <c r="T24" s="117"/>
      <c r="V24" s="117"/>
      <c r="W24" s="117"/>
      <c r="X24" s="117"/>
      <c r="Y24" s="117"/>
      <c r="Z24" s="117"/>
      <c r="AA24" s="117"/>
      <c r="AB24" s="117"/>
      <c r="AC24" s="117"/>
      <c r="AD24" s="117"/>
      <c r="AE24" s="1747"/>
      <c r="AF24" s="826"/>
      <c r="AG24" s="718"/>
      <c r="AH24" s="718"/>
      <c r="AI24" s="718"/>
      <c r="AJ24" s="718"/>
      <c r="AK24" s="718"/>
      <c r="AL24" s="718"/>
      <c r="AM24" s="718"/>
      <c r="AN24" s="1618"/>
      <c r="AO24" s="776"/>
      <c r="AP24" s="1739"/>
    </row>
    <row r="25" spans="1:67" ht="18.75" customHeight="1" thickBot="1" x14ac:dyDescent="0.2">
      <c r="H25" s="111"/>
      <c r="I25" s="117"/>
      <c r="J25" s="111"/>
      <c r="K25" s="117"/>
      <c r="L25" s="111"/>
      <c r="M25" s="117"/>
      <c r="N25" s="117"/>
      <c r="O25" s="117"/>
      <c r="P25" s="111"/>
      <c r="Q25" s="117"/>
      <c r="R25" s="111"/>
      <c r="S25" s="111"/>
      <c r="T25" s="117"/>
      <c r="V25" s="117"/>
      <c r="W25" s="117"/>
      <c r="X25" s="117"/>
      <c r="Y25" s="117"/>
      <c r="Z25" s="117"/>
      <c r="AA25" s="117"/>
      <c r="AB25" s="117"/>
      <c r="AC25" s="117"/>
      <c r="AD25" s="117"/>
      <c r="AE25" s="1748"/>
      <c r="AF25" s="1749"/>
      <c r="AG25" s="986"/>
      <c r="AH25" s="986"/>
      <c r="AI25" s="986"/>
      <c r="AJ25" s="986"/>
      <c r="AK25" s="986"/>
      <c r="AL25" s="986"/>
      <c r="AM25" s="986"/>
      <c r="AN25" s="363"/>
      <c r="AO25" s="114"/>
      <c r="AP25" s="364"/>
    </row>
    <row r="26" spans="1:67" ht="18.75" customHeight="1" x14ac:dyDescent="0.15">
      <c r="H26" s="111"/>
      <c r="I26" s="117"/>
      <c r="J26" s="111"/>
      <c r="K26" s="117"/>
      <c r="L26" s="111"/>
      <c r="M26" s="117"/>
      <c r="N26" s="117"/>
      <c r="O26" s="117"/>
      <c r="P26" s="111"/>
      <c r="Q26" s="117"/>
      <c r="R26" s="111"/>
      <c r="S26" s="111"/>
      <c r="T26" s="117"/>
      <c r="V26" s="117"/>
      <c r="W26" s="117"/>
      <c r="X26" s="117"/>
      <c r="AE26" s="97" t="s">
        <v>596</v>
      </c>
      <c r="AF26" s="365" t="s">
        <v>959</v>
      </c>
      <c r="AG26" s="366"/>
      <c r="AH26" s="365"/>
      <c r="AI26" s="367"/>
      <c r="AJ26" s="368"/>
      <c r="AK26" s="369"/>
      <c r="AL26" s="370"/>
      <c r="AM26" s="371"/>
      <c r="AN26" s="371"/>
      <c r="AO26" s="369"/>
      <c r="AP26" s="369"/>
    </row>
    <row r="27" spans="1:67" ht="18.75" customHeight="1" x14ac:dyDescent="0.15">
      <c r="H27" s="111"/>
      <c r="I27" s="117"/>
      <c r="J27" s="111"/>
      <c r="K27" s="117"/>
      <c r="L27" s="111"/>
      <c r="M27" s="117"/>
      <c r="N27" s="117"/>
      <c r="O27" s="117"/>
      <c r="P27" s="111"/>
      <c r="Q27" s="117"/>
      <c r="R27" s="111"/>
      <c r="S27" s="111"/>
      <c r="T27" s="117"/>
      <c r="V27" s="117"/>
      <c r="W27" s="117"/>
      <c r="X27" s="117"/>
      <c r="AE27" s="98"/>
      <c r="AF27" s="372" t="s">
        <v>602</v>
      </c>
      <c r="AG27" s="372"/>
      <c r="AH27" s="372"/>
      <c r="AI27" s="369"/>
      <c r="AJ27" s="369"/>
      <c r="AK27" s="369"/>
      <c r="AL27" s="370"/>
      <c r="AM27" s="370"/>
      <c r="AN27" s="371"/>
      <c r="AO27" s="369"/>
      <c r="AP27" s="369"/>
    </row>
    <row r="28" spans="1:67" ht="18.75" customHeight="1" x14ac:dyDescent="0.15">
      <c r="H28" s="111"/>
      <c r="I28" s="117"/>
      <c r="J28" s="111"/>
      <c r="K28" s="117"/>
      <c r="L28" s="111"/>
      <c r="M28" s="117"/>
      <c r="N28" s="117"/>
      <c r="O28" s="117"/>
      <c r="P28" s="111"/>
      <c r="Q28" s="117"/>
      <c r="R28" s="111"/>
      <c r="S28" s="111"/>
      <c r="T28" s="117"/>
      <c r="V28" s="117"/>
      <c r="W28" s="117"/>
      <c r="X28" s="117"/>
      <c r="AE28" s="373" t="s">
        <v>597</v>
      </c>
      <c r="AF28" s="374" t="s">
        <v>603</v>
      </c>
      <c r="AG28" s="374"/>
      <c r="AH28" s="372"/>
      <c r="AI28" s="369"/>
      <c r="AJ28" s="369"/>
      <c r="AK28" s="369"/>
      <c r="AL28" s="370"/>
      <c r="AM28" s="370"/>
      <c r="AN28" s="371"/>
      <c r="AO28" s="369"/>
      <c r="AP28" s="369"/>
    </row>
    <row r="29" spans="1:67" ht="18.75" customHeight="1" x14ac:dyDescent="0.15">
      <c r="H29" s="111"/>
      <c r="I29" s="117"/>
      <c r="J29" s="111"/>
      <c r="K29" s="117"/>
      <c r="L29" s="111"/>
      <c r="M29" s="117"/>
      <c r="N29" s="111"/>
      <c r="O29" s="111"/>
      <c r="P29" s="111"/>
      <c r="Q29" s="111"/>
      <c r="R29" s="111"/>
      <c r="S29" s="111"/>
      <c r="T29" s="117"/>
      <c r="V29" s="117"/>
      <c r="W29" s="117"/>
      <c r="X29" s="117"/>
      <c r="AE29" s="98"/>
      <c r="AF29" s="366" t="s">
        <v>992</v>
      </c>
      <c r="AH29" s="372"/>
      <c r="AI29" s="369"/>
      <c r="AJ29" s="369"/>
      <c r="AK29" s="369"/>
      <c r="AL29" s="370"/>
      <c r="AM29" s="370"/>
      <c r="AN29" s="371"/>
      <c r="AO29" s="369"/>
      <c r="AP29" s="369"/>
    </row>
    <row r="30" spans="1:67" ht="18.75" customHeight="1" x14ac:dyDescent="0.15">
      <c r="S30" s="111"/>
      <c r="T30" s="111"/>
      <c r="V30" s="117"/>
      <c r="W30" s="117"/>
      <c r="X30" s="117"/>
      <c r="AE30" s="98"/>
      <c r="AF30" s="372" t="s">
        <v>993</v>
      </c>
      <c r="AH30" s="375"/>
      <c r="AI30" s="369"/>
      <c r="AJ30" s="368"/>
      <c r="AK30" s="369"/>
      <c r="AL30" s="371"/>
      <c r="AM30" s="371"/>
      <c r="AN30" s="371"/>
      <c r="AO30" s="369"/>
      <c r="AP30" s="369"/>
    </row>
    <row r="31" spans="1:67" ht="18.75" customHeight="1" x14ac:dyDescent="0.15">
      <c r="V31" s="111"/>
      <c r="W31" s="111"/>
      <c r="X31" s="111"/>
      <c r="AE31" s="98"/>
      <c r="AF31" s="376" t="s">
        <v>994</v>
      </c>
      <c r="AH31" s="375"/>
      <c r="AI31" s="369"/>
      <c r="AJ31" s="368"/>
      <c r="AK31" s="369"/>
      <c r="AL31" s="63"/>
      <c r="AM31" s="369"/>
      <c r="AN31" s="369"/>
      <c r="AO31" s="369"/>
      <c r="AP31" s="369"/>
    </row>
    <row r="32" spans="1:67" ht="18.75" customHeight="1" x14ac:dyDescent="0.15">
      <c r="V32" s="111"/>
      <c r="W32" s="111"/>
      <c r="X32" s="111"/>
      <c r="Y32" s="111"/>
      <c r="Z32" s="111"/>
      <c r="AA32" s="111"/>
      <c r="AB32" s="111"/>
      <c r="AC32" s="111"/>
      <c r="AE32" s="98"/>
      <c r="AF32" s="377" t="s">
        <v>604</v>
      </c>
      <c r="AG32" s="377"/>
      <c r="AH32" s="372"/>
      <c r="AI32" s="369"/>
      <c r="AJ32" s="369"/>
      <c r="AK32" s="369"/>
      <c r="AL32" s="369"/>
      <c r="AM32" s="369"/>
      <c r="AN32" s="369"/>
      <c r="AO32" s="369"/>
      <c r="AP32" s="369"/>
    </row>
    <row r="33" spans="31:42" ht="18.75" customHeight="1" x14ac:dyDescent="0.15">
      <c r="AE33" s="98"/>
      <c r="AF33" s="366" t="s">
        <v>995</v>
      </c>
      <c r="AH33" s="372"/>
      <c r="AI33" s="369"/>
      <c r="AJ33" s="369"/>
      <c r="AK33" s="369"/>
      <c r="AL33" s="369"/>
      <c r="AM33" s="369"/>
      <c r="AN33" s="369"/>
      <c r="AO33" s="369"/>
      <c r="AP33" s="369"/>
    </row>
    <row r="34" spans="31:42" ht="18.75" customHeight="1" x14ac:dyDescent="0.15">
      <c r="AE34" s="98"/>
      <c r="AF34" s="372" t="s">
        <v>996</v>
      </c>
      <c r="AH34" s="375"/>
      <c r="AI34" s="369"/>
      <c r="AJ34" s="368"/>
      <c r="AK34" s="369"/>
      <c r="AL34" s="369"/>
      <c r="AM34" s="369"/>
      <c r="AN34" s="369"/>
      <c r="AO34" s="369"/>
      <c r="AP34" s="369"/>
    </row>
    <row r="35" spans="31:42" ht="18.75" customHeight="1" x14ac:dyDescent="0.15">
      <c r="AE35" s="378"/>
      <c r="AF35" s="377" t="s">
        <v>605</v>
      </c>
      <c r="AG35" s="377"/>
      <c r="AH35" s="375"/>
      <c r="AI35" s="366" t="s">
        <v>598</v>
      </c>
      <c r="AJ35" s="368"/>
      <c r="AK35" s="369"/>
      <c r="AL35" s="369"/>
      <c r="AM35" s="369"/>
      <c r="AN35" s="369"/>
      <c r="AO35" s="369"/>
      <c r="AP35" s="369"/>
    </row>
    <row r="36" spans="31:42" ht="18.75" customHeight="1" x14ac:dyDescent="0.15">
      <c r="AE36" s="378"/>
      <c r="AF36" s="377" t="s">
        <v>606</v>
      </c>
      <c r="AG36" s="377"/>
      <c r="AH36" s="375"/>
      <c r="AI36" s="369"/>
      <c r="AJ36" s="368"/>
      <c r="AK36" s="369"/>
      <c r="AL36" s="369"/>
      <c r="AM36" s="369"/>
      <c r="AN36" s="369"/>
      <c r="AO36" s="369"/>
      <c r="AP36" s="369"/>
    </row>
    <row r="37" spans="31:42" ht="18.75" customHeight="1" x14ac:dyDescent="0.15">
      <c r="AE37" s="378"/>
      <c r="AF37" s="366" t="s">
        <v>997</v>
      </c>
      <c r="AH37" s="372"/>
      <c r="AI37" s="369"/>
      <c r="AJ37" s="369"/>
      <c r="AK37" s="369"/>
      <c r="AL37" s="369"/>
      <c r="AM37" s="369"/>
      <c r="AN37" s="369"/>
      <c r="AO37" s="369"/>
      <c r="AP37" s="369"/>
    </row>
    <row r="38" spans="31:42" ht="18.75" customHeight="1" x14ac:dyDescent="0.15">
      <c r="AE38" s="378"/>
      <c r="AF38" s="365" t="s">
        <v>998</v>
      </c>
      <c r="AH38" s="372"/>
      <c r="AI38" s="369"/>
      <c r="AJ38" s="369"/>
      <c r="AK38" s="369"/>
      <c r="AL38" s="369"/>
      <c r="AM38" s="369"/>
      <c r="AN38" s="369"/>
      <c r="AO38" s="369"/>
      <c r="AP38" s="369"/>
    </row>
    <row r="39" spans="31:42" ht="18.75" customHeight="1" x14ac:dyDescent="0.15">
      <c r="AE39" s="117"/>
      <c r="AF39" s="117"/>
      <c r="AG39" s="111"/>
    </row>
    <row r="40" spans="31:42" ht="18.75" customHeight="1" x14ac:dyDescent="0.15">
      <c r="AE40" s="111"/>
      <c r="AF40" s="111"/>
      <c r="AG40" s="111"/>
    </row>
    <row r="41" spans="31:42" ht="18.75" customHeight="1" x14ac:dyDescent="0.15">
      <c r="AE41" s="111"/>
      <c r="AF41" s="111"/>
      <c r="AG41" s="111"/>
    </row>
    <row r="42" spans="31:42" ht="18.75" customHeight="1" x14ac:dyDescent="0.15"/>
    <row r="43" spans="31:42" ht="18.75" customHeight="1" x14ac:dyDescent="0.15"/>
    <row r="44" spans="31:42" ht="18.75" customHeight="1" x14ac:dyDescent="0.15"/>
  </sheetData>
  <sheetProtection selectLockedCells="1"/>
  <mergeCells count="177">
    <mergeCell ref="AE2:AP2"/>
    <mergeCell ref="AP15:AP16"/>
    <mergeCell ref="AN19:AO20"/>
    <mergeCell ref="AP19:AP20"/>
    <mergeCell ref="AN23:AO24"/>
    <mergeCell ref="AP23:AP24"/>
    <mergeCell ref="AE3:AI4"/>
    <mergeCell ref="AL3:AL4"/>
    <mergeCell ref="AO3:AO4"/>
    <mergeCell ref="AE5:AI6"/>
    <mergeCell ref="AJ5:AP6"/>
    <mergeCell ref="AN7:AP9"/>
    <mergeCell ref="AG7:AM9"/>
    <mergeCell ref="AE7:AF9"/>
    <mergeCell ref="AE10:AF13"/>
    <mergeCell ref="AE14:AF17"/>
    <mergeCell ref="AE18:AF21"/>
    <mergeCell ref="AE22:AF25"/>
    <mergeCell ref="AG10:AM13"/>
    <mergeCell ref="AG14:AM17"/>
    <mergeCell ref="AG18:AM21"/>
    <mergeCell ref="AG22:AM25"/>
    <mergeCell ref="AN11:AO12"/>
    <mergeCell ref="AP11:AP12"/>
    <mergeCell ref="AN15:AO16"/>
    <mergeCell ref="X6:AC7"/>
    <mergeCell ref="X8:AC9"/>
    <mergeCell ref="X10:AC11"/>
    <mergeCell ref="X12:AC13"/>
    <mergeCell ref="X14:AC15"/>
    <mergeCell ref="X16:AC17"/>
    <mergeCell ref="X18:AC19"/>
    <mergeCell ref="X20:AC21"/>
    <mergeCell ref="R16:S17"/>
    <mergeCell ref="T16:T17"/>
    <mergeCell ref="U16:V17"/>
    <mergeCell ref="W16:W17"/>
    <mergeCell ref="L18:M19"/>
    <mergeCell ref="N18:N19"/>
    <mergeCell ref="O18:P19"/>
    <mergeCell ref="Q18:Q19"/>
    <mergeCell ref="R18:S19"/>
    <mergeCell ref="T18:T19"/>
    <mergeCell ref="U18:V19"/>
    <mergeCell ref="W18:W19"/>
    <mergeCell ref="W10:W11"/>
    <mergeCell ref="T12:T13"/>
    <mergeCell ref="U12:V13"/>
    <mergeCell ref="W12:W13"/>
    <mergeCell ref="L14:M15"/>
    <mergeCell ref="N14:N15"/>
    <mergeCell ref="O14:P15"/>
    <mergeCell ref="Q14:Q15"/>
    <mergeCell ref="R14:S15"/>
    <mergeCell ref="T14:T15"/>
    <mergeCell ref="U14:V15"/>
    <mergeCell ref="W14:W15"/>
    <mergeCell ref="A20:E21"/>
    <mergeCell ref="F20:G21"/>
    <mergeCell ref="H20:H21"/>
    <mergeCell ref="I20:J21"/>
    <mergeCell ref="K20:K21"/>
    <mergeCell ref="L20:M21"/>
    <mergeCell ref="U20:V21"/>
    <mergeCell ref="T20:T21"/>
    <mergeCell ref="R20:S21"/>
    <mergeCell ref="Q20:Q21"/>
    <mergeCell ref="O20:P21"/>
    <mergeCell ref="N20:N21"/>
    <mergeCell ref="F12:G13"/>
    <mergeCell ref="H12:H13"/>
    <mergeCell ref="I12:J13"/>
    <mergeCell ref="K12:K13"/>
    <mergeCell ref="I16:J17"/>
    <mergeCell ref="K16:K17"/>
    <mergeCell ref="I6:J7"/>
    <mergeCell ref="K6:K7"/>
    <mergeCell ref="F8:G9"/>
    <mergeCell ref="H8:H9"/>
    <mergeCell ref="I8:J9"/>
    <mergeCell ref="K8:K9"/>
    <mergeCell ref="F10:G11"/>
    <mergeCell ref="H10:H11"/>
    <mergeCell ref="I10:J11"/>
    <mergeCell ref="K10:K11"/>
    <mergeCell ref="H18:H19"/>
    <mergeCell ref="I18:J19"/>
    <mergeCell ref="K18:K19"/>
    <mergeCell ref="L6:M7"/>
    <mergeCell ref="N6:N7"/>
    <mergeCell ref="O6:P7"/>
    <mergeCell ref="Q6:Q7"/>
    <mergeCell ref="L8:M9"/>
    <mergeCell ref="N8:N9"/>
    <mergeCell ref="O8:P9"/>
    <mergeCell ref="Q8:Q9"/>
    <mergeCell ref="L12:M13"/>
    <mergeCell ref="L10:M11"/>
    <mergeCell ref="N10:N11"/>
    <mergeCell ref="O10:P11"/>
    <mergeCell ref="Q10:Q11"/>
    <mergeCell ref="L16:M17"/>
    <mergeCell ref="N16:N17"/>
    <mergeCell ref="O16:P17"/>
    <mergeCell ref="Q16:Q17"/>
    <mergeCell ref="A14:A15"/>
    <mergeCell ref="B14:B15"/>
    <mergeCell ref="C14:C15"/>
    <mergeCell ref="D14:D15"/>
    <mergeCell ref="A16:A17"/>
    <mergeCell ref="B16:B17"/>
    <mergeCell ref="C16:C17"/>
    <mergeCell ref="D16:D17"/>
    <mergeCell ref="A10:A11"/>
    <mergeCell ref="B10:B11"/>
    <mergeCell ref="C10:C11"/>
    <mergeCell ref="D10:D11"/>
    <mergeCell ref="E10:E11"/>
    <mergeCell ref="U5:W5"/>
    <mergeCell ref="X3:AC5"/>
    <mergeCell ref="R3:W4"/>
    <mergeCell ref="R5:T5"/>
    <mergeCell ref="R6:S7"/>
    <mergeCell ref="T6:T7"/>
    <mergeCell ref="U6:V7"/>
    <mergeCell ref="W6:W7"/>
    <mergeCell ref="F3:K4"/>
    <mergeCell ref="F5:H5"/>
    <mergeCell ref="I5:K5"/>
    <mergeCell ref="L3:Q4"/>
    <mergeCell ref="L5:N5"/>
    <mergeCell ref="O5:Q5"/>
    <mergeCell ref="F6:G7"/>
    <mergeCell ref="H6:H7"/>
    <mergeCell ref="R8:S9"/>
    <mergeCell ref="T8:T9"/>
    <mergeCell ref="U8:V9"/>
    <mergeCell ref="W8:W9"/>
    <mergeCell ref="R10:S11"/>
    <mergeCell ref="T10:T11"/>
    <mergeCell ref="U10:V11"/>
    <mergeCell ref="A3:D5"/>
    <mergeCell ref="E3:E5"/>
    <mergeCell ref="A6:A7"/>
    <mergeCell ref="B6:B7"/>
    <mergeCell ref="C6:C7"/>
    <mergeCell ref="D6:D7"/>
    <mergeCell ref="A8:A9"/>
    <mergeCell ref="B8:B9"/>
    <mergeCell ref="C8:C9"/>
    <mergeCell ref="E6:E7"/>
    <mergeCell ref="E8:E9"/>
    <mergeCell ref="D8:D9"/>
    <mergeCell ref="W20:W21"/>
    <mergeCell ref="A12:A13"/>
    <mergeCell ref="B12:B13"/>
    <mergeCell ref="C12:C13"/>
    <mergeCell ref="D12:D13"/>
    <mergeCell ref="E12:E13"/>
    <mergeCell ref="N12:N13"/>
    <mergeCell ref="O12:P13"/>
    <mergeCell ref="Q12:Q13"/>
    <mergeCell ref="R12:S13"/>
    <mergeCell ref="A18:A19"/>
    <mergeCell ref="B18:B19"/>
    <mergeCell ref="C18:C19"/>
    <mergeCell ref="D18:D19"/>
    <mergeCell ref="F18:G19"/>
    <mergeCell ref="E14:E15"/>
    <mergeCell ref="E16:E17"/>
    <mergeCell ref="E18:E19"/>
    <mergeCell ref="F14:G15"/>
    <mergeCell ref="H14:H15"/>
    <mergeCell ref="I14:J15"/>
    <mergeCell ref="K14:K15"/>
    <mergeCell ref="F16:G17"/>
    <mergeCell ref="H16:H17"/>
  </mergeCells>
  <phoneticPr fontId="4"/>
  <conditionalFormatting sqref="AK3:AK4 AN3:AN4">
    <cfRule type="expression" dxfId="1" priority="19"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&amp;C&amp;"-,標準"14/23&amp;R&amp;"-,標準"&amp;F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4" r:id="rId4" name="Check Box 4">
              <controlPr defaultSize="0" autoFill="0" autoLine="0" autoPict="0">
                <anchor moveWithCells="1">
                  <from>
                    <xdr:col>36</xdr:col>
                    <xdr:colOff>66675</xdr:colOff>
                    <xdr:row>2</xdr:row>
                    <xdr:rowOff>0</xdr:rowOff>
                  </from>
                  <to>
                    <xdr:col>37</xdr:col>
                    <xdr:colOff>114300</xdr:colOff>
                    <xdr:row>4</xdr:row>
                    <xdr:rowOff>0</xdr:rowOff>
                  </to>
                </anchor>
              </controlPr>
            </control>
          </mc:Choice>
        </mc:AlternateContent>
        <mc:AlternateContent xmlns:mc="http://schemas.openxmlformats.org/markup-compatibility/2006">
          <mc:Choice Requires="x14">
            <control shapeId="76805" r:id="rId5" name="Check Box 5">
              <controlPr defaultSize="0" autoFill="0" autoLine="0" autoPict="0">
                <anchor moveWithCells="1">
                  <from>
                    <xdr:col>39</xdr:col>
                    <xdr:colOff>66675</xdr:colOff>
                    <xdr:row>2</xdr:row>
                    <xdr:rowOff>0</xdr:rowOff>
                  </from>
                  <to>
                    <xdr:col>40</xdr:col>
                    <xdr:colOff>114300</xdr:colOff>
                    <xdr:row>4</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pageSetUpPr fitToPage="1"/>
  </sheetPr>
  <dimension ref="A1:BQ185"/>
  <sheetViews>
    <sheetView view="pageBreakPreview" zoomScale="77" zoomScaleNormal="70" zoomScaleSheetLayoutView="77" workbookViewId="0">
      <selection activeCell="A7" sqref="A7:C7"/>
    </sheetView>
  </sheetViews>
  <sheetFormatPr defaultRowHeight="16.5" x14ac:dyDescent="0.15"/>
  <cols>
    <col min="1" max="16" width="4.25" style="88" customWidth="1"/>
    <col min="17" max="28" width="4.25" style="111" customWidth="1"/>
    <col min="29" max="63" width="4.25" style="88" customWidth="1"/>
    <col min="64" max="69" width="9" style="88"/>
    <col min="70" max="256" width="9" style="11"/>
    <col min="257" max="319" width="4.25" style="11" customWidth="1"/>
    <col min="320" max="512" width="9" style="11"/>
    <col min="513" max="575" width="4.25" style="11" customWidth="1"/>
    <col min="576" max="768" width="9" style="11"/>
    <col min="769" max="831" width="4.25" style="11" customWidth="1"/>
    <col min="832" max="1024" width="9" style="11"/>
    <col min="1025" max="1087" width="4.25" style="11" customWidth="1"/>
    <col min="1088" max="1280" width="9" style="11"/>
    <col min="1281" max="1343" width="4.25" style="11" customWidth="1"/>
    <col min="1344" max="1536" width="9" style="11"/>
    <col min="1537" max="1599" width="4.25" style="11" customWidth="1"/>
    <col min="1600" max="1792" width="9" style="11"/>
    <col min="1793" max="1855" width="4.25" style="11" customWidth="1"/>
    <col min="1856" max="2048" width="9" style="11"/>
    <col min="2049" max="2111" width="4.25" style="11" customWidth="1"/>
    <col min="2112" max="2304" width="9" style="11"/>
    <col min="2305" max="2367" width="4.25" style="11" customWidth="1"/>
    <col min="2368" max="2560" width="9" style="11"/>
    <col min="2561" max="2623" width="4.25" style="11" customWidth="1"/>
    <col min="2624" max="2816" width="9" style="11"/>
    <col min="2817" max="2879" width="4.25" style="11" customWidth="1"/>
    <col min="2880" max="3072" width="9" style="11"/>
    <col min="3073" max="3135" width="4.25" style="11" customWidth="1"/>
    <col min="3136" max="3328" width="9" style="11"/>
    <col min="3329" max="3391" width="4.25" style="11" customWidth="1"/>
    <col min="3392" max="3584" width="9" style="11"/>
    <col min="3585" max="3647" width="4.25" style="11" customWidth="1"/>
    <col min="3648" max="3840" width="9" style="11"/>
    <col min="3841" max="3903" width="4.25" style="11" customWidth="1"/>
    <col min="3904" max="4096" width="9" style="11"/>
    <col min="4097" max="4159" width="4.25" style="11" customWidth="1"/>
    <col min="4160" max="4352" width="9" style="11"/>
    <col min="4353" max="4415" width="4.25" style="11" customWidth="1"/>
    <col min="4416" max="4608" width="9" style="11"/>
    <col min="4609" max="4671" width="4.25" style="11" customWidth="1"/>
    <col min="4672" max="4864" width="9" style="11"/>
    <col min="4865" max="4927" width="4.25" style="11" customWidth="1"/>
    <col min="4928" max="5120" width="9" style="11"/>
    <col min="5121" max="5183" width="4.25" style="11" customWidth="1"/>
    <col min="5184" max="5376" width="9" style="11"/>
    <col min="5377" max="5439" width="4.25" style="11" customWidth="1"/>
    <col min="5440" max="5632" width="9" style="11"/>
    <col min="5633" max="5695" width="4.25" style="11" customWidth="1"/>
    <col min="5696" max="5888" width="9" style="11"/>
    <col min="5889" max="5951" width="4.25" style="11" customWidth="1"/>
    <col min="5952" max="6144" width="9" style="11"/>
    <col min="6145" max="6207" width="4.25" style="11" customWidth="1"/>
    <col min="6208" max="6400" width="9" style="11"/>
    <col min="6401" max="6463" width="4.25" style="11" customWidth="1"/>
    <col min="6464" max="6656" width="9" style="11"/>
    <col min="6657" max="6719" width="4.25" style="11" customWidth="1"/>
    <col min="6720" max="6912" width="9" style="11"/>
    <col min="6913" max="6975" width="4.25" style="11" customWidth="1"/>
    <col min="6976" max="7168" width="9" style="11"/>
    <col min="7169" max="7231" width="4.25" style="11" customWidth="1"/>
    <col min="7232" max="7424" width="9" style="11"/>
    <col min="7425" max="7487" width="4.25" style="11" customWidth="1"/>
    <col min="7488" max="7680" width="9" style="11"/>
    <col min="7681" max="7743" width="4.25" style="11" customWidth="1"/>
    <col min="7744" max="7936" width="9" style="11"/>
    <col min="7937" max="7999" width="4.25" style="11" customWidth="1"/>
    <col min="8000" max="8192" width="9" style="11"/>
    <col min="8193" max="8255" width="4.25" style="11" customWidth="1"/>
    <col min="8256" max="8448" width="9" style="11"/>
    <col min="8449" max="8511" width="4.25" style="11" customWidth="1"/>
    <col min="8512" max="8704" width="9" style="11"/>
    <col min="8705" max="8767" width="4.25" style="11" customWidth="1"/>
    <col min="8768" max="8960" width="9" style="11"/>
    <col min="8961" max="9023" width="4.25" style="11" customWidth="1"/>
    <col min="9024" max="9216" width="9" style="11"/>
    <col min="9217" max="9279" width="4.25" style="11" customWidth="1"/>
    <col min="9280" max="9472" width="9" style="11"/>
    <col min="9473" max="9535" width="4.25" style="11" customWidth="1"/>
    <col min="9536" max="9728" width="9" style="11"/>
    <col min="9729" max="9791" width="4.25" style="11" customWidth="1"/>
    <col min="9792" max="9984" width="9" style="11"/>
    <col min="9985" max="10047" width="4.25" style="11" customWidth="1"/>
    <col min="10048" max="10240" width="9" style="11"/>
    <col min="10241" max="10303" width="4.25" style="11" customWidth="1"/>
    <col min="10304" max="10496" width="9" style="11"/>
    <col min="10497" max="10559" width="4.25" style="11" customWidth="1"/>
    <col min="10560" max="10752" width="9" style="11"/>
    <col min="10753" max="10815" width="4.25" style="11" customWidth="1"/>
    <col min="10816" max="11008" width="9" style="11"/>
    <col min="11009" max="11071" width="4.25" style="11" customWidth="1"/>
    <col min="11072" max="11264" width="9" style="11"/>
    <col min="11265" max="11327" width="4.25" style="11" customWidth="1"/>
    <col min="11328" max="11520" width="9" style="11"/>
    <col min="11521" max="11583" width="4.25" style="11" customWidth="1"/>
    <col min="11584" max="11776" width="9" style="11"/>
    <col min="11777" max="11839" width="4.25" style="11" customWidth="1"/>
    <col min="11840" max="12032" width="9" style="11"/>
    <col min="12033" max="12095" width="4.25" style="11" customWidth="1"/>
    <col min="12096" max="12288" width="9" style="11"/>
    <col min="12289" max="12351" width="4.25" style="11" customWidth="1"/>
    <col min="12352" max="12544" width="9" style="11"/>
    <col min="12545" max="12607" width="4.25" style="11" customWidth="1"/>
    <col min="12608" max="12800" width="9" style="11"/>
    <col min="12801" max="12863" width="4.25" style="11" customWidth="1"/>
    <col min="12864" max="13056" width="9" style="11"/>
    <col min="13057" max="13119" width="4.25" style="11" customWidth="1"/>
    <col min="13120" max="13312" width="9" style="11"/>
    <col min="13313" max="13375" width="4.25" style="11" customWidth="1"/>
    <col min="13376" max="13568" width="9" style="11"/>
    <col min="13569" max="13631" width="4.25" style="11" customWidth="1"/>
    <col min="13632" max="13824" width="9" style="11"/>
    <col min="13825" max="13887" width="4.25" style="11" customWidth="1"/>
    <col min="13888" max="14080" width="9" style="11"/>
    <col min="14081" max="14143" width="4.25" style="11" customWidth="1"/>
    <col min="14144" max="14336" width="9" style="11"/>
    <col min="14337" max="14399" width="4.25" style="11" customWidth="1"/>
    <col min="14400" max="14592" width="9" style="11"/>
    <col min="14593" max="14655" width="4.25" style="11" customWidth="1"/>
    <col min="14656" max="14848" width="9" style="11"/>
    <col min="14849" max="14911" width="4.25" style="11" customWidth="1"/>
    <col min="14912" max="15104" width="9" style="11"/>
    <col min="15105" max="15167" width="4.25" style="11" customWidth="1"/>
    <col min="15168" max="15360" width="9" style="11"/>
    <col min="15361" max="15423" width="4.25" style="11" customWidth="1"/>
    <col min="15424" max="15616" width="9" style="11"/>
    <col min="15617" max="15679" width="4.25" style="11" customWidth="1"/>
    <col min="15680" max="15872" width="9" style="11"/>
    <col min="15873" max="15935" width="4.25" style="11" customWidth="1"/>
    <col min="15936" max="16128" width="9" style="11"/>
    <col min="16129" max="16191" width="4.25" style="11" customWidth="1"/>
    <col min="16192" max="16384" width="9" style="11"/>
  </cols>
  <sheetData>
    <row r="1" spans="1:65" ht="18.75" customHeight="1" x14ac:dyDescent="0.15">
      <c r="A1" s="291" t="s">
        <v>960</v>
      </c>
      <c r="Q1" s="88"/>
    </row>
    <row r="2" spans="1:65" ht="18.75" customHeight="1" thickBot="1" x14ac:dyDescent="0.2">
      <c r="A2" s="98" t="str">
        <f>"（７）地域等との交流状況（令和"&amp;表紙・鑑!S3-1&amp;"年度）"</f>
        <v>（７）地域等との交流状況（令和3年度）</v>
      </c>
      <c r="T2" s="101" t="s">
        <v>841</v>
      </c>
    </row>
    <row r="3" spans="1:65" ht="18.75" customHeight="1" x14ac:dyDescent="0.15">
      <c r="A3" s="665" t="s">
        <v>144</v>
      </c>
      <c r="B3" s="666"/>
      <c r="C3" s="666"/>
      <c r="D3" s="666"/>
      <c r="E3" s="666" t="s">
        <v>145</v>
      </c>
      <c r="F3" s="666"/>
      <c r="G3" s="666"/>
      <c r="H3" s="666"/>
      <c r="I3" s="666"/>
      <c r="J3" s="729"/>
      <c r="K3" s="1730" t="s">
        <v>801</v>
      </c>
      <c r="L3" s="1730"/>
      <c r="M3" s="1730"/>
      <c r="N3" s="1730"/>
      <c r="O3" s="1730"/>
      <c r="P3" s="1730"/>
      <c r="Q3" s="1730"/>
      <c r="R3" s="1743"/>
      <c r="T3" s="1785" t="s">
        <v>829</v>
      </c>
      <c r="U3" s="765"/>
      <c r="V3" s="765"/>
      <c r="W3" s="766"/>
      <c r="X3" s="1786"/>
      <c r="Y3" s="1787" t="s">
        <v>607</v>
      </c>
      <c r="Z3" s="1659" t="s">
        <v>608</v>
      </c>
      <c r="AA3" s="765"/>
      <c r="AB3" s="765"/>
      <c r="AC3" s="765"/>
      <c r="AD3" s="765"/>
      <c r="AE3" s="816"/>
      <c r="AF3" s="817"/>
      <c r="AG3" s="817"/>
      <c r="AH3" s="817"/>
      <c r="AI3" s="817"/>
      <c r="AJ3" s="817"/>
      <c r="AK3" s="817"/>
      <c r="AL3" s="817"/>
      <c r="AM3" s="817"/>
      <c r="AN3" s="817"/>
      <c r="AO3" s="818"/>
      <c r="AP3" s="111"/>
    </row>
    <row r="4" spans="1:65" ht="18.75" customHeight="1" x14ac:dyDescent="0.15">
      <c r="A4" s="655"/>
      <c r="B4" s="656"/>
      <c r="C4" s="656"/>
      <c r="D4" s="656"/>
      <c r="E4" s="656"/>
      <c r="F4" s="656"/>
      <c r="G4" s="656"/>
      <c r="H4" s="656"/>
      <c r="I4" s="656"/>
      <c r="J4" s="1604"/>
      <c r="K4" s="848" t="s">
        <v>146</v>
      </c>
      <c r="L4" s="848"/>
      <c r="M4" s="1555" t="s">
        <v>147</v>
      </c>
      <c r="N4" s="848"/>
      <c r="O4" s="1555" t="s">
        <v>609</v>
      </c>
      <c r="P4" s="848"/>
      <c r="Q4" s="848" t="s">
        <v>11</v>
      </c>
      <c r="R4" s="1744"/>
      <c r="T4" s="773"/>
      <c r="U4" s="774"/>
      <c r="V4" s="774"/>
      <c r="W4" s="775"/>
      <c r="X4" s="1755"/>
      <c r="Y4" s="1575"/>
      <c r="Z4" s="847"/>
      <c r="AA4" s="663"/>
      <c r="AB4" s="663"/>
      <c r="AC4" s="663"/>
      <c r="AD4" s="663"/>
      <c r="AE4" s="1771"/>
      <c r="AF4" s="1676"/>
      <c r="AG4" s="1676"/>
      <c r="AH4" s="1676"/>
      <c r="AI4" s="1676"/>
      <c r="AJ4" s="1676"/>
      <c r="AK4" s="1676"/>
      <c r="AL4" s="1676"/>
      <c r="AM4" s="1676"/>
      <c r="AN4" s="1676"/>
      <c r="AO4" s="1677"/>
      <c r="AP4" s="111"/>
    </row>
    <row r="5" spans="1:65" ht="18.75" customHeight="1" x14ac:dyDescent="0.15">
      <c r="A5" s="655"/>
      <c r="B5" s="656"/>
      <c r="C5" s="656"/>
      <c r="D5" s="656"/>
      <c r="E5" s="656"/>
      <c r="F5" s="656"/>
      <c r="G5" s="656"/>
      <c r="H5" s="656"/>
      <c r="I5" s="656"/>
      <c r="J5" s="1604"/>
      <c r="K5" s="848"/>
      <c r="L5" s="848"/>
      <c r="M5" s="848"/>
      <c r="N5" s="848"/>
      <c r="O5" s="848"/>
      <c r="P5" s="848"/>
      <c r="Q5" s="848"/>
      <c r="R5" s="1744"/>
      <c r="T5" s="773"/>
      <c r="U5" s="774"/>
      <c r="V5" s="774"/>
      <c r="W5" s="775"/>
      <c r="X5" s="1755"/>
      <c r="Y5" s="1575" t="s">
        <v>610</v>
      </c>
      <c r="Z5" s="856" t="s">
        <v>611</v>
      </c>
      <c r="AA5" s="740"/>
      <c r="AB5" s="740"/>
      <c r="AC5" s="740"/>
      <c r="AD5" s="741"/>
      <c r="AE5" s="1732"/>
      <c r="AF5" s="1732"/>
      <c r="AG5" s="1732"/>
      <c r="AH5" s="1732"/>
      <c r="AI5" s="1732"/>
      <c r="AJ5" s="1732"/>
      <c r="AK5" s="1732"/>
      <c r="AL5" s="1732"/>
      <c r="AM5" s="1732"/>
      <c r="AN5" s="1732"/>
      <c r="AO5" s="1733"/>
      <c r="AP5" s="111"/>
    </row>
    <row r="6" spans="1:65" ht="18.75" customHeight="1" x14ac:dyDescent="0.15">
      <c r="A6" s="655"/>
      <c r="B6" s="656"/>
      <c r="C6" s="656"/>
      <c r="D6" s="656"/>
      <c r="E6" s="656"/>
      <c r="F6" s="656"/>
      <c r="G6" s="656"/>
      <c r="H6" s="656"/>
      <c r="I6" s="656"/>
      <c r="J6" s="1604"/>
      <c r="K6" s="848"/>
      <c r="L6" s="848"/>
      <c r="M6" s="848"/>
      <c r="N6" s="848"/>
      <c r="O6" s="848"/>
      <c r="P6" s="848"/>
      <c r="Q6" s="848"/>
      <c r="R6" s="1744"/>
      <c r="T6" s="767"/>
      <c r="U6" s="663"/>
      <c r="V6" s="663"/>
      <c r="W6" s="768"/>
      <c r="X6" s="1774"/>
      <c r="Y6" s="871"/>
      <c r="Z6" s="1788"/>
      <c r="AA6" s="774"/>
      <c r="AB6" s="774"/>
      <c r="AC6" s="774"/>
      <c r="AD6" s="775"/>
      <c r="AE6" s="820"/>
      <c r="AF6" s="820"/>
      <c r="AG6" s="820"/>
      <c r="AH6" s="820"/>
      <c r="AI6" s="820"/>
      <c r="AJ6" s="820"/>
      <c r="AK6" s="820"/>
      <c r="AL6" s="820"/>
      <c r="AM6" s="820"/>
      <c r="AN6" s="820"/>
      <c r="AO6" s="821"/>
      <c r="AP6" s="111"/>
    </row>
    <row r="7" spans="1:65" ht="18.75" customHeight="1" x14ac:dyDescent="0.15">
      <c r="A7" s="1721"/>
      <c r="B7" s="776"/>
      <c r="C7" s="776"/>
      <c r="D7" s="72" t="s">
        <v>29</v>
      </c>
      <c r="E7" s="1731"/>
      <c r="F7" s="1732"/>
      <c r="G7" s="1732"/>
      <c r="H7" s="1732"/>
      <c r="I7" s="1732"/>
      <c r="J7" s="1732"/>
      <c r="K7" s="1762"/>
      <c r="L7" s="1763"/>
      <c r="M7" s="1762"/>
      <c r="N7" s="1763"/>
      <c r="O7" s="1762"/>
      <c r="P7" s="1763"/>
      <c r="Q7" s="1762"/>
      <c r="R7" s="1766"/>
      <c r="T7" s="757" t="s">
        <v>830</v>
      </c>
      <c r="U7" s="740"/>
      <c r="V7" s="740"/>
      <c r="W7" s="741"/>
      <c r="X7" s="1775"/>
      <c r="Y7" s="870" t="s">
        <v>607</v>
      </c>
      <c r="Z7" s="856" t="s">
        <v>32</v>
      </c>
      <c r="AA7" s="758"/>
      <c r="AB7" s="1731"/>
      <c r="AC7" s="1732"/>
      <c r="AD7" s="1732"/>
      <c r="AE7" s="1732"/>
      <c r="AF7" s="1732"/>
      <c r="AG7" s="1772"/>
      <c r="AH7" s="758" t="s">
        <v>612</v>
      </c>
      <c r="AI7" s="758"/>
      <c r="AJ7" s="758"/>
      <c r="AK7" s="1731"/>
      <c r="AL7" s="1732"/>
      <c r="AM7" s="1732"/>
      <c r="AN7" s="1732"/>
      <c r="AO7" s="1733"/>
      <c r="AP7" s="111"/>
    </row>
    <row r="8" spans="1:65" ht="18.75" customHeight="1" x14ac:dyDescent="0.15">
      <c r="A8" s="379"/>
      <c r="B8" s="35" t="s">
        <v>200</v>
      </c>
      <c r="C8" s="34"/>
      <c r="D8" s="65" t="s">
        <v>76</v>
      </c>
      <c r="E8" s="819"/>
      <c r="F8" s="820"/>
      <c r="G8" s="820"/>
      <c r="H8" s="820"/>
      <c r="I8" s="820"/>
      <c r="J8" s="820"/>
      <c r="K8" s="1768"/>
      <c r="L8" s="1769"/>
      <c r="M8" s="1768"/>
      <c r="N8" s="1769"/>
      <c r="O8" s="1768"/>
      <c r="P8" s="1769"/>
      <c r="Q8" s="1768"/>
      <c r="R8" s="886"/>
      <c r="T8" s="773"/>
      <c r="U8" s="774"/>
      <c r="V8" s="774"/>
      <c r="W8" s="775"/>
      <c r="X8" s="1755"/>
      <c r="Y8" s="1575"/>
      <c r="Z8" s="859"/>
      <c r="AA8" s="761"/>
      <c r="AB8" s="1771"/>
      <c r="AC8" s="1676"/>
      <c r="AD8" s="1676"/>
      <c r="AE8" s="1676"/>
      <c r="AF8" s="1676"/>
      <c r="AG8" s="1773"/>
      <c r="AH8" s="761"/>
      <c r="AI8" s="761"/>
      <c r="AJ8" s="761"/>
      <c r="AK8" s="1771"/>
      <c r="AL8" s="1676"/>
      <c r="AM8" s="1676"/>
      <c r="AN8" s="1676"/>
      <c r="AO8" s="1677"/>
      <c r="AP8" s="111"/>
    </row>
    <row r="9" spans="1:65" ht="18.75" customHeight="1" x14ac:dyDescent="0.15">
      <c r="A9" s="1722"/>
      <c r="B9" s="763"/>
      <c r="C9" s="763"/>
      <c r="D9" s="56" t="s">
        <v>29</v>
      </c>
      <c r="E9" s="1731"/>
      <c r="F9" s="1732"/>
      <c r="G9" s="1732"/>
      <c r="H9" s="1732"/>
      <c r="I9" s="1732"/>
      <c r="J9" s="1732"/>
      <c r="K9" s="1762"/>
      <c r="L9" s="1763"/>
      <c r="M9" s="1762"/>
      <c r="N9" s="1763"/>
      <c r="O9" s="1762"/>
      <c r="P9" s="1763"/>
      <c r="Q9" s="1762"/>
      <c r="R9" s="1766"/>
      <c r="S9" s="117"/>
      <c r="T9" s="773"/>
      <c r="U9" s="774"/>
      <c r="V9" s="774"/>
      <c r="W9" s="775"/>
      <c r="X9" s="1755"/>
      <c r="Y9" s="1575" t="s">
        <v>610</v>
      </c>
      <c r="Z9" s="856" t="s">
        <v>32</v>
      </c>
      <c r="AA9" s="758"/>
      <c r="AB9" s="1731"/>
      <c r="AC9" s="1732"/>
      <c r="AD9" s="1732"/>
      <c r="AE9" s="1732"/>
      <c r="AF9" s="1732"/>
      <c r="AG9" s="1772"/>
      <c r="AH9" s="758" t="s">
        <v>612</v>
      </c>
      <c r="AI9" s="758"/>
      <c r="AJ9" s="758"/>
      <c r="AK9" s="1731"/>
      <c r="AL9" s="1732"/>
      <c r="AM9" s="1732"/>
      <c r="AN9" s="1732"/>
      <c r="AO9" s="1733"/>
      <c r="AP9" s="111"/>
      <c r="AR9" s="1661"/>
      <c r="AS9" s="774"/>
      <c r="AT9" s="774"/>
      <c r="AU9" s="774"/>
      <c r="AV9" s="1770"/>
      <c r="AW9" s="774"/>
      <c r="AX9" s="1661"/>
      <c r="AY9" s="1661"/>
      <c r="AZ9" s="1661"/>
      <c r="BA9" s="774"/>
      <c r="BB9" s="774"/>
      <c r="BC9" s="774"/>
      <c r="BD9" s="774"/>
      <c r="BE9" s="774"/>
      <c r="BF9" s="1661"/>
      <c r="BG9" s="1661"/>
      <c r="BH9" s="1661"/>
      <c r="BI9" s="1661"/>
      <c r="BJ9" s="1661"/>
      <c r="BK9" s="1661"/>
      <c r="BL9" s="1661"/>
      <c r="BM9" s="1661"/>
    </row>
    <row r="10" spans="1:65" ht="18.75" customHeight="1" x14ac:dyDescent="0.15">
      <c r="A10" s="379"/>
      <c r="B10" s="35" t="s">
        <v>200</v>
      </c>
      <c r="C10" s="34"/>
      <c r="D10" s="65" t="s">
        <v>76</v>
      </c>
      <c r="E10" s="819"/>
      <c r="F10" s="820"/>
      <c r="G10" s="820"/>
      <c r="H10" s="820"/>
      <c r="I10" s="820"/>
      <c r="J10" s="820"/>
      <c r="K10" s="1768"/>
      <c r="L10" s="1769"/>
      <c r="M10" s="1768"/>
      <c r="N10" s="1769"/>
      <c r="O10" s="1768"/>
      <c r="P10" s="1769"/>
      <c r="Q10" s="1768"/>
      <c r="R10" s="886"/>
      <c r="S10" s="117"/>
      <c r="T10" s="767"/>
      <c r="U10" s="663"/>
      <c r="V10" s="663"/>
      <c r="W10" s="768"/>
      <c r="X10" s="1774"/>
      <c r="Y10" s="871"/>
      <c r="Z10" s="859"/>
      <c r="AA10" s="761"/>
      <c r="AB10" s="1771"/>
      <c r="AC10" s="1676"/>
      <c r="AD10" s="1676"/>
      <c r="AE10" s="1676"/>
      <c r="AF10" s="1676"/>
      <c r="AG10" s="1773"/>
      <c r="AH10" s="761"/>
      <c r="AI10" s="761"/>
      <c r="AJ10" s="761"/>
      <c r="AK10" s="1771"/>
      <c r="AL10" s="1676"/>
      <c r="AM10" s="1676"/>
      <c r="AN10" s="1676"/>
      <c r="AO10" s="1677"/>
      <c r="AP10" s="111"/>
      <c r="AR10" s="774"/>
      <c r="AS10" s="774"/>
      <c r="AT10" s="774"/>
      <c r="AU10" s="774"/>
      <c r="AV10" s="1770"/>
      <c r="AW10" s="774"/>
      <c r="AX10" s="1661"/>
      <c r="AY10" s="1661"/>
      <c r="AZ10" s="1661"/>
      <c r="BA10" s="774"/>
      <c r="BB10" s="774"/>
      <c r="BC10" s="774"/>
      <c r="BD10" s="774"/>
      <c r="BE10" s="774"/>
      <c r="BF10" s="1661"/>
      <c r="BG10" s="1661"/>
      <c r="BH10" s="1661"/>
      <c r="BI10" s="1661"/>
      <c r="BJ10" s="1661"/>
      <c r="BK10" s="1661"/>
      <c r="BL10" s="1661"/>
      <c r="BM10" s="1661"/>
    </row>
    <row r="11" spans="1:65" ht="18.75" customHeight="1" x14ac:dyDescent="0.15">
      <c r="A11" s="1722"/>
      <c r="B11" s="763"/>
      <c r="C11" s="763"/>
      <c r="D11" s="56" t="s">
        <v>29</v>
      </c>
      <c r="E11" s="1731"/>
      <c r="F11" s="1732"/>
      <c r="G11" s="1732"/>
      <c r="H11" s="1732"/>
      <c r="I11" s="1732"/>
      <c r="J11" s="1732"/>
      <c r="K11" s="1762"/>
      <c r="L11" s="1763"/>
      <c r="M11" s="1762"/>
      <c r="N11" s="1763"/>
      <c r="O11" s="1762"/>
      <c r="P11" s="1763"/>
      <c r="Q11" s="1762"/>
      <c r="R11" s="1766"/>
      <c r="S11" s="117"/>
      <c r="T11" s="380" t="s">
        <v>43</v>
      </c>
      <c r="U11" s="113" t="s">
        <v>613</v>
      </c>
      <c r="V11" s="356"/>
      <c r="W11" s="356"/>
      <c r="X11" s="356"/>
      <c r="Y11" s="356"/>
      <c r="Z11" s="356"/>
      <c r="AA11" s="356"/>
      <c r="AB11" s="356"/>
      <c r="AC11" s="356"/>
      <c r="AD11" s="356"/>
      <c r="AE11" s="356"/>
      <c r="AF11" s="356"/>
      <c r="AG11" s="356"/>
      <c r="AH11" s="356"/>
      <c r="AI11" s="356"/>
      <c r="AJ11" s="356"/>
      <c r="AK11" s="356"/>
      <c r="AL11" s="356"/>
      <c r="AM11" s="356"/>
      <c r="AN11" s="356"/>
      <c r="AO11" s="357"/>
      <c r="AP11" s="111"/>
      <c r="AR11" s="774"/>
      <c r="AS11" s="774"/>
      <c r="AT11" s="774"/>
      <c r="AU11" s="774"/>
      <c r="AV11" s="1770"/>
      <c r="AW11" s="774"/>
      <c r="AX11" s="1661"/>
      <c r="AY11" s="1661"/>
      <c r="AZ11" s="1661"/>
      <c r="BA11" s="774"/>
      <c r="BB11" s="774"/>
      <c r="BC11" s="774"/>
      <c r="BD11" s="774"/>
      <c r="BE11" s="774"/>
      <c r="BF11" s="1661"/>
      <c r="BG11" s="1661"/>
      <c r="BH11" s="1661"/>
      <c r="BI11" s="1661"/>
      <c r="BJ11" s="1661"/>
      <c r="BK11" s="1661"/>
      <c r="BL11" s="1661"/>
      <c r="BM11" s="1661"/>
    </row>
    <row r="12" spans="1:65" ht="18.75" customHeight="1" x14ac:dyDescent="0.15">
      <c r="A12" s="379"/>
      <c r="B12" s="35" t="s">
        <v>200</v>
      </c>
      <c r="C12" s="34"/>
      <c r="D12" s="65" t="s">
        <v>76</v>
      </c>
      <c r="E12" s="819"/>
      <c r="F12" s="820"/>
      <c r="G12" s="820"/>
      <c r="H12" s="820"/>
      <c r="I12" s="820"/>
      <c r="J12" s="820"/>
      <c r="K12" s="1768"/>
      <c r="L12" s="1769"/>
      <c r="M12" s="1768"/>
      <c r="N12" s="1769"/>
      <c r="O12" s="1768"/>
      <c r="P12" s="1769"/>
      <c r="Q12" s="1768"/>
      <c r="R12" s="886"/>
      <c r="S12" s="117"/>
      <c r="T12" s="381"/>
      <c r="U12" s="359" t="s">
        <v>614</v>
      </c>
      <c r="V12" s="359"/>
      <c r="W12" s="359"/>
      <c r="X12" s="359"/>
      <c r="Y12" s="359"/>
      <c r="Z12" s="359"/>
      <c r="AA12" s="359"/>
      <c r="AB12" s="359"/>
      <c r="AC12" s="359"/>
      <c r="AD12" s="359"/>
      <c r="AE12" s="359"/>
      <c r="AF12" s="359"/>
      <c r="AG12" s="359"/>
      <c r="AH12" s="359"/>
      <c r="AI12" s="359"/>
      <c r="AJ12" s="359"/>
      <c r="AK12" s="359"/>
      <c r="AL12" s="359"/>
      <c r="AM12" s="359"/>
      <c r="AN12" s="359"/>
      <c r="AO12" s="360"/>
      <c r="AP12" s="111"/>
      <c r="AR12" s="774"/>
      <c r="AS12" s="774"/>
      <c r="AT12" s="774"/>
      <c r="AU12" s="774"/>
      <c r="AV12" s="1770"/>
      <c r="AW12" s="774"/>
      <c r="AX12" s="1661"/>
      <c r="AY12" s="1661"/>
      <c r="AZ12" s="1661"/>
      <c r="BA12" s="774"/>
      <c r="BB12" s="774"/>
      <c r="BC12" s="774"/>
      <c r="BD12" s="774"/>
      <c r="BE12" s="774"/>
      <c r="BF12" s="1661"/>
      <c r="BG12" s="1661"/>
      <c r="BH12" s="1661"/>
      <c r="BI12" s="1661"/>
      <c r="BJ12" s="1661"/>
      <c r="BK12" s="1661"/>
      <c r="BL12" s="1661"/>
      <c r="BM12" s="1661"/>
    </row>
    <row r="13" spans="1:65" ht="18.75" customHeight="1" x14ac:dyDescent="0.15">
      <c r="A13" s="1722"/>
      <c r="B13" s="763"/>
      <c r="C13" s="763"/>
      <c r="D13" s="56" t="s">
        <v>29</v>
      </c>
      <c r="E13" s="1731"/>
      <c r="F13" s="1732"/>
      <c r="G13" s="1732"/>
      <c r="H13" s="1732"/>
      <c r="I13" s="1732"/>
      <c r="J13" s="1732"/>
      <c r="K13" s="1762"/>
      <c r="L13" s="1763"/>
      <c r="M13" s="1762"/>
      <c r="N13" s="1763"/>
      <c r="O13" s="1762"/>
      <c r="P13" s="1763"/>
      <c r="Q13" s="1762"/>
      <c r="R13" s="1766"/>
      <c r="S13" s="117"/>
      <c r="T13" s="687" t="s">
        <v>148</v>
      </c>
      <c r="U13" s="688"/>
      <c r="V13" s="688"/>
      <c r="W13" s="688"/>
      <c r="X13" s="382"/>
      <c r="Y13" s="383"/>
      <c r="Z13" s="1782" t="s">
        <v>615</v>
      </c>
      <c r="AA13" s="1783"/>
      <c r="AB13" s="1783"/>
      <c r="AC13" s="1783"/>
      <c r="AD13" s="1783"/>
      <c r="AE13" s="1783"/>
      <c r="AF13" s="1783"/>
      <c r="AG13" s="1783"/>
      <c r="AH13" s="1783"/>
      <c r="AI13" s="1783"/>
      <c r="AJ13" s="1783"/>
      <c r="AK13" s="1783"/>
      <c r="AL13" s="1783"/>
      <c r="AM13" s="1783"/>
      <c r="AN13" s="1783"/>
      <c r="AO13" s="1784"/>
      <c r="AP13" s="111"/>
    </row>
    <row r="14" spans="1:65" ht="18.75" customHeight="1" x14ac:dyDescent="0.15">
      <c r="A14" s="379"/>
      <c r="B14" s="35" t="s">
        <v>200</v>
      </c>
      <c r="C14" s="34"/>
      <c r="D14" s="65" t="s">
        <v>76</v>
      </c>
      <c r="E14" s="819"/>
      <c r="F14" s="820"/>
      <c r="G14" s="820"/>
      <c r="H14" s="820"/>
      <c r="I14" s="820"/>
      <c r="J14" s="820"/>
      <c r="K14" s="1768"/>
      <c r="L14" s="1769"/>
      <c r="M14" s="1768"/>
      <c r="N14" s="1769"/>
      <c r="O14" s="1768"/>
      <c r="P14" s="1769"/>
      <c r="Q14" s="1768"/>
      <c r="R14" s="886"/>
      <c r="S14" s="117"/>
      <c r="T14" s="908"/>
      <c r="U14" s="877"/>
      <c r="V14" s="877"/>
      <c r="W14" s="877"/>
      <c r="X14" s="384"/>
      <c r="Y14" s="385"/>
      <c r="Z14" s="73"/>
      <c r="AA14" s="73"/>
      <c r="AB14" s="308" t="s">
        <v>616</v>
      </c>
      <c r="AC14" s="74"/>
      <c r="AD14" s="73"/>
      <c r="AE14" s="73"/>
      <c r="AF14" s="73"/>
      <c r="AG14" s="73"/>
      <c r="AH14" s="386"/>
      <c r="AI14" s="73"/>
      <c r="AJ14" s="73"/>
      <c r="AK14" s="73"/>
      <c r="AL14" s="73"/>
      <c r="AM14" s="73"/>
      <c r="AN14" s="73"/>
      <c r="AO14" s="75"/>
      <c r="AP14" s="111"/>
    </row>
    <row r="15" spans="1:65" ht="18.75" customHeight="1" x14ac:dyDescent="0.15">
      <c r="A15" s="1722"/>
      <c r="B15" s="763"/>
      <c r="C15" s="763"/>
      <c r="D15" s="56" t="s">
        <v>29</v>
      </c>
      <c r="E15" s="1731"/>
      <c r="F15" s="1732"/>
      <c r="G15" s="1732"/>
      <c r="H15" s="1732"/>
      <c r="I15" s="1732"/>
      <c r="J15" s="1732"/>
      <c r="K15" s="1762"/>
      <c r="L15" s="1763"/>
      <c r="M15" s="1762"/>
      <c r="N15" s="1763"/>
      <c r="O15" s="1762"/>
      <c r="P15" s="1763"/>
      <c r="Q15" s="1762"/>
      <c r="R15" s="1766"/>
      <c r="S15" s="117"/>
      <c r="T15" s="908"/>
      <c r="U15" s="877"/>
      <c r="V15" s="877"/>
      <c r="W15" s="877"/>
      <c r="X15" s="1755"/>
      <c r="Y15" s="1575" t="s">
        <v>607</v>
      </c>
      <c r="Z15" s="130"/>
      <c r="AA15" s="73"/>
      <c r="AB15" s="73" t="s">
        <v>149</v>
      </c>
      <c r="AC15" s="387"/>
      <c r="AD15" s="73"/>
      <c r="AE15" s="73"/>
      <c r="AF15" s="73"/>
      <c r="AG15" s="73"/>
      <c r="AH15" s="386" t="s">
        <v>617</v>
      </c>
      <c r="AI15" s="73"/>
      <c r="AJ15" s="73"/>
      <c r="AK15" s="73"/>
      <c r="AL15" s="73"/>
      <c r="AM15" s="73"/>
      <c r="AN15" s="73"/>
      <c r="AO15" s="75"/>
      <c r="AP15" s="111"/>
    </row>
    <row r="16" spans="1:65" ht="18.75" customHeight="1" x14ac:dyDescent="0.15">
      <c r="A16" s="379"/>
      <c r="B16" s="35" t="s">
        <v>200</v>
      </c>
      <c r="C16" s="34"/>
      <c r="D16" s="65" t="s">
        <v>76</v>
      </c>
      <c r="E16" s="819"/>
      <c r="F16" s="820"/>
      <c r="G16" s="820"/>
      <c r="H16" s="820"/>
      <c r="I16" s="820"/>
      <c r="J16" s="820"/>
      <c r="K16" s="1768"/>
      <c r="L16" s="1769"/>
      <c r="M16" s="1768"/>
      <c r="N16" s="1769"/>
      <c r="O16" s="1768"/>
      <c r="P16" s="1769"/>
      <c r="Q16" s="1768"/>
      <c r="R16" s="886"/>
      <c r="S16" s="117"/>
      <c r="T16" s="908"/>
      <c r="U16" s="877"/>
      <c r="V16" s="877"/>
      <c r="W16" s="877"/>
      <c r="X16" s="1755"/>
      <c r="Y16" s="1575"/>
      <c r="Z16" s="130"/>
      <c r="AA16" s="73"/>
      <c r="AB16" s="73" t="s">
        <v>618</v>
      </c>
      <c r="AC16" s="387"/>
      <c r="AD16" s="73"/>
      <c r="AE16" s="73"/>
      <c r="AF16" s="73"/>
      <c r="AG16" s="73"/>
      <c r="AH16" s="73"/>
      <c r="AI16" s="73"/>
      <c r="AJ16" s="130"/>
      <c r="AK16" s="130"/>
      <c r="AL16" s="130"/>
      <c r="AM16" s="130"/>
      <c r="AN16" s="130"/>
      <c r="AO16" s="75"/>
      <c r="AP16" s="111"/>
    </row>
    <row r="17" spans="1:42" ht="18.75" customHeight="1" x14ac:dyDescent="0.15">
      <c r="A17" s="1722"/>
      <c r="B17" s="763"/>
      <c r="C17" s="763"/>
      <c r="D17" s="56" t="s">
        <v>29</v>
      </c>
      <c r="E17" s="1731"/>
      <c r="F17" s="1732"/>
      <c r="G17" s="1732"/>
      <c r="H17" s="1732"/>
      <c r="I17" s="1732"/>
      <c r="J17" s="1732"/>
      <c r="K17" s="1762"/>
      <c r="L17" s="1763"/>
      <c r="M17" s="1762"/>
      <c r="N17" s="1763"/>
      <c r="O17" s="1762"/>
      <c r="P17" s="1763"/>
      <c r="Q17" s="1762"/>
      <c r="R17" s="1766"/>
      <c r="S17" s="117"/>
      <c r="T17" s="908"/>
      <c r="U17" s="877"/>
      <c r="V17" s="877"/>
      <c r="W17" s="877"/>
      <c r="X17" s="388"/>
      <c r="Y17" s="389"/>
      <c r="Z17" s="130"/>
      <c r="AA17" s="73"/>
      <c r="AB17" s="73" t="s">
        <v>157</v>
      </c>
      <c r="AC17" s="387"/>
      <c r="AD17" s="1658"/>
      <c r="AE17" s="1658"/>
      <c r="AF17" s="1658"/>
      <c r="AG17" s="1658"/>
      <c r="AH17" s="1658"/>
      <c r="AI17" s="1658"/>
      <c r="AJ17" s="1658"/>
      <c r="AK17" s="1658"/>
      <c r="AL17" s="1658"/>
      <c r="AM17" s="1658"/>
      <c r="AN17" s="1658"/>
      <c r="AO17" s="390" t="s">
        <v>619</v>
      </c>
      <c r="AP17" s="111"/>
    </row>
    <row r="18" spans="1:42" ht="18.75" customHeight="1" x14ac:dyDescent="0.15">
      <c r="A18" s="379"/>
      <c r="B18" s="35" t="s">
        <v>200</v>
      </c>
      <c r="C18" s="34"/>
      <c r="D18" s="65" t="s">
        <v>76</v>
      </c>
      <c r="E18" s="819"/>
      <c r="F18" s="820"/>
      <c r="G18" s="820"/>
      <c r="H18" s="820"/>
      <c r="I18" s="820"/>
      <c r="J18" s="820"/>
      <c r="K18" s="1768"/>
      <c r="L18" s="1769"/>
      <c r="M18" s="1768"/>
      <c r="N18" s="1769"/>
      <c r="O18" s="1768"/>
      <c r="P18" s="1769"/>
      <c r="Q18" s="1768"/>
      <c r="R18" s="886"/>
      <c r="S18" s="117"/>
      <c r="T18" s="908"/>
      <c r="U18" s="877"/>
      <c r="V18" s="877"/>
      <c r="W18" s="877"/>
      <c r="X18" s="388"/>
      <c r="Y18" s="389"/>
      <c r="Z18" s="1776" t="s">
        <v>620</v>
      </c>
      <c r="AA18" s="1777"/>
      <c r="AB18" s="1777"/>
      <c r="AC18" s="1777"/>
      <c r="AD18" s="1777"/>
      <c r="AE18" s="1777"/>
      <c r="AF18" s="1777"/>
      <c r="AG18" s="1777"/>
      <c r="AH18" s="1777"/>
      <c r="AI18" s="1777"/>
      <c r="AJ18" s="1777"/>
      <c r="AK18" s="1777"/>
      <c r="AL18" s="1777"/>
      <c r="AM18" s="1777"/>
      <c r="AN18" s="1777"/>
      <c r="AO18" s="1778"/>
      <c r="AP18" s="111"/>
    </row>
    <row r="19" spans="1:42" ht="18.75" customHeight="1" x14ac:dyDescent="0.15">
      <c r="A19" s="1722"/>
      <c r="B19" s="763"/>
      <c r="C19" s="763"/>
      <c r="D19" s="56" t="s">
        <v>29</v>
      </c>
      <c r="E19" s="1731"/>
      <c r="F19" s="1732"/>
      <c r="G19" s="1732"/>
      <c r="H19" s="1732"/>
      <c r="I19" s="1732"/>
      <c r="J19" s="1732"/>
      <c r="K19" s="1762"/>
      <c r="L19" s="1763"/>
      <c r="M19" s="1762"/>
      <c r="N19" s="1763"/>
      <c r="O19" s="1762"/>
      <c r="P19" s="1763"/>
      <c r="Q19" s="1762"/>
      <c r="R19" s="1766"/>
      <c r="S19" s="117"/>
      <c r="T19" s="908"/>
      <c r="U19" s="877"/>
      <c r="V19" s="877"/>
      <c r="W19" s="877"/>
      <c r="X19" s="1755"/>
      <c r="Y19" s="1575" t="s">
        <v>610</v>
      </c>
      <c r="Z19" s="130"/>
      <c r="AA19" s="73"/>
      <c r="AB19" s="73" t="s">
        <v>621</v>
      </c>
      <c r="AC19" s="386"/>
      <c r="AD19" s="386"/>
      <c r="AE19" s="386"/>
      <c r="AF19" s="386"/>
      <c r="AG19" s="386"/>
      <c r="AH19" s="386"/>
      <c r="AI19" s="386"/>
      <c r="AJ19" s="386"/>
      <c r="AK19" s="386"/>
      <c r="AL19" s="386"/>
      <c r="AM19" s="386"/>
      <c r="AN19" s="386"/>
      <c r="AO19" s="391"/>
      <c r="AP19" s="111"/>
    </row>
    <row r="20" spans="1:42" ht="18.75" customHeight="1" thickBot="1" x14ac:dyDescent="0.2">
      <c r="A20" s="392"/>
      <c r="B20" s="57" t="s">
        <v>200</v>
      </c>
      <c r="C20" s="77"/>
      <c r="D20" s="58" t="s">
        <v>76</v>
      </c>
      <c r="E20" s="822"/>
      <c r="F20" s="823"/>
      <c r="G20" s="823"/>
      <c r="H20" s="823"/>
      <c r="I20" s="823"/>
      <c r="J20" s="823"/>
      <c r="K20" s="1764"/>
      <c r="L20" s="1765"/>
      <c r="M20" s="1764"/>
      <c r="N20" s="1765"/>
      <c r="O20" s="1764"/>
      <c r="P20" s="1765"/>
      <c r="Q20" s="1764"/>
      <c r="R20" s="1767"/>
      <c r="S20" s="117"/>
      <c r="T20" s="908"/>
      <c r="U20" s="877"/>
      <c r="V20" s="877"/>
      <c r="W20" s="877"/>
      <c r="X20" s="1755"/>
      <c r="Y20" s="1575"/>
      <c r="Z20" s="130"/>
      <c r="AA20" s="73"/>
      <c r="AB20" s="73" t="s">
        <v>622</v>
      </c>
      <c r="AC20" s="73"/>
      <c r="AD20" s="73"/>
      <c r="AE20" s="73"/>
      <c r="AF20" s="73"/>
      <c r="AG20" s="73"/>
      <c r="AH20" s="73"/>
      <c r="AI20" s="73"/>
      <c r="AJ20" s="130"/>
      <c r="AK20" s="130"/>
      <c r="AL20" s="130"/>
      <c r="AM20" s="130"/>
      <c r="AN20" s="130"/>
      <c r="AO20" s="75"/>
      <c r="AP20" s="111"/>
    </row>
    <row r="21" spans="1:42" ht="18.75" customHeight="1" x14ac:dyDescent="0.15">
      <c r="A21" s="43"/>
      <c r="B21" s="117"/>
      <c r="K21" s="111"/>
      <c r="L21" s="111"/>
      <c r="M21" s="111"/>
      <c r="N21" s="111"/>
      <c r="O21" s="111"/>
      <c r="P21" s="111"/>
      <c r="Q21" s="117"/>
      <c r="R21" s="117"/>
      <c r="S21" s="117"/>
      <c r="T21" s="908"/>
      <c r="U21" s="877"/>
      <c r="V21" s="877"/>
      <c r="W21" s="877"/>
      <c r="X21" s="393"/>
      <c r="Y21" s="394"/>
      <c r="Z21" s="130"/>
      <c r="AA21" s="73"/>
      <c r="AB21" s="73" t="s">
        <v>623</v>
      </c>
      <c r="AC21" s="386"/>
      <c r="AD21" s="386"/>
      <c r="AE21" s="386"/>
      <c r="AF21" s="386"/>
      <c r="AG21" s="386"/>
      <c r="AH21" s="386"/>
      <c r="AI21" s="386"/>
      <c r="AJ21" s="386"/>
      <c r="AK21" s="386"/>
      <c r="AL21" s="386"/>
      <c r="AM21" s="386"/>
      <c r="AN21" s="386"/>
      <c r="AO21" s="391"/>
      <c r="AP21" s="111"/>
    </row>
    <row r="22" spans="1:42" ht="18.75" customHeight="1" thickBot="1" x14ac:dyDescent="0.2">
      <c r="A22" s="45" t="str">
        <f>"（８）定例的な行事の実施状況（令和"&amp;表紙・鑑!S3-1&amp;"年度）"</f>
        <v>（８）定例的な行事の実施状況（令和3年度）</v>
      </c>
      <c r="B22" s="378"/>
      <c r="Q22" s="117"/>
      <c r="R22" s="117"/>
      <c r="S22" s="117"/>
      <c r="T22" s="690"/>
      <c r="U22" s="691"/>
      <c r="V22" s="691"/>
      <c r="W22" s="691"/>
      <c r="X22" s="330"/>
      <c r="Y22" s="395"/>
      <c r="Z22" s="337"/>
      <c r="AA22" s="69"/>
      <c r="AB22" s="69" t="s">
        <v>624</v>
      </c>
      <c r="AC22" s="337"/>
      <c r="AD22" s="976"/>
      <c r="AE22" s="976"/>
      <c r="AF22" s="976"/>
      <c r="AG22" s="976"/>
      <c r="AH22" s="976"/>
      <c r="AI22" s="976"/>
      <c r="AJ22" s="976"/>
      <c r="AK22" s="976"/>
      <c r="AL22" s="976"/>
      <c r="AM22" s="976"/>
      <c r="AN22" s="976"/>
      <c r="AO22" s="109" t="s">
        <v>625</v>
      </c>
      <c r="AP22" s="111"/>
    </row>
    <row r="23" spans="1:42" ht="18.75" customHeight="1" x14ac:dyDescent="0.15">
      <c r="A23" s="665" t="s">
        <v>626</v>
      </c>
      <c r="B23" s="666"/>
      <c r="C23" s="666"/>
      <c r="D23" s="666"/>
      <c r="E23" s="666" t="s">
        <v>627</v>
      </c>
      <c r="F23" s="666"/>
      <c r="G23" s="666"/>
      <c r="H23" s="666"/>
      <c r="I23" s="666"/>
      <c r="J23" s="666"/>
      <c r="K23" s="666" t="s">
        <v>568</v>
      </c>
      <c r="L23" s="666"/>
      <c r="M23" s="666"/>
      <c r="N23" s="666"/>
      <c r="O23" s="666"/>
      <c r="P23" s="666"/>
      <c r="Q23" s="666"/>
      <c r="R23" s="942"/>
      <c r="S23" s="396"/>
      <c r="T23" s="1756" t="s">
        <v>628</v>
      </c>
      <c r="U23" s="1757"/>
      <c r="V23" s="1757"/>
      <c r="W23" s="1757"/>
      <c r="X23" s="393"/>
      <c r="Y23" s="397"/>
      <c r="Z23" s="1779" t="s">
        <v>629</v>
      </c>
      <c r="AA23" s="1780"/>
      <c r="AB23" s="1780"/>
      <c r="AC23" s="1780"/>
      <c r="AD23" s="1780"/>
      <c r="AE23" s="1780"/>
      <c r="AF23" s="1780"/>
      <c r="AG23" s="1780"/>
      <c r="AH23" s="1780"/>
      <c r="AI23" s="1780"/>
      <c r="AJ23" s="1780"/>
      <c r="AK23" s="1780"/>
      <c r="AL23" s="1780"/>
      <c r="AM23" s="1780"/>
      <c r="AN23" s="1780"/>
      <c r="AO23" s="1781"/>
      <c r="AP23" s="111"/>
    </row>
    <row r="24" spans="1:42" ht="18.75" customHeight="1" x14ac:dyDescent="0.15">
      <c r="A24" s="655"/>
      <c r="B24" s="656"/>
      <c r="C24" s="656"/>
      <c r="D24" s="656"/>
      <c r="E24" s="656"/>
      <c r="F24" s="656"/>
      <c r="G24" s="656"/>
      <c r="H24" s="656"/>
      <c r="I24" s="656"/>
      <c r="J24" s="656"/>
      <c r="K24" s="656"/>
      <c r="L24" s="656"/>
      <c r="M24" s="656"/>
      <c r="N24" s="656"/>
      <c r="O24" s="656"/>
      <c r="P24" s="656"/>
      <c r="Q24" s="656"/>
      <c r="R24" s="943"/>
      <c r="S24" s="398"/>
      <c r="T24" s="1758"/>
      <c r="U24" s="1759"/>
      <c r="V24" s="1759"/>
      <c r="W24" s="1759"/>
      <c r="X24" s="393"/>
      <c r="Y24" s="397"/>
      <c r="Z24" s="393"/>
      <c r="AA24" s="73"/>
      <c r="AB24" s="308" t="s">
        <v>616</v>
      </c>
      <c r="AC24" s="387"/>
      <c r="AD24" s="73"/>
      <c r="AE24" s="73"/>
      <c r="AF24" s="73"/>
      <c r="AG24" s="73"/>
      <c r="AH24" s="386"/>
      <c r="AI24" s="73"/>
      <c r="AJ24" s="386"/>
      <c r="AK24" s="386"/>
      <c r="AL24" s="386"/>
      <c r="AM24" s="386"/>
      <c r="AN24" s="386"/>
      <c r="AO24" s="391"/>
      <c r="AP24" s="111"/>
    </row>
    <row r="25" spans="1:42" ht="18.75" customHeight="1" x14ac:dyDescent="0.15">
      <c r="A25" s="1721"/>
      <c r="B25" s="776"/>
      <c r="C25" s="776"/>
      <c r="D25" s="1575"/>
      <c r="E25" s="1618"/>
      <c r="F25" s="776"/>
      <c r="G25" s="776"/>
      <c r="H25" s="776"/>
      <c r="I25" s="776"/>
      <c r="J25" s="1575"/>
      <c r="K25" s="1750"/>
      <c r="L25" s="1658"/>
      <c r="M25" s="1658"/>
      <c r="N25" s="1658"/>
      <c r="O25" s="1658"/>
      <c r="P25" s="1658"/>
      <c r="Q25" s="1658"/>
      <c r="R25" s="1717"/>
      <c r="S25" s="127"/>
      <c r="T25" s="1758"/>
      <c r="U25" s="1759"/>
      <c r="V25" s="1759"/>
      <c r="W25" s="1759"/>
      <c r="X25" s="1755"/>
      <c r="Y25" s="1575" t="s">
        <v>607</v>
      </c>
      <c r="Z25" s="384"/>
      <c r="AA25" s="73"/>
      <c r="AB25" s="73" t="s">
        <v>630</v>
      </c>
      <c r="AC25" s="73"/>
      <c r="AD25" s="73"/>
      <c r="AE25" s="73"/>
      <c r="AF25" s="73"/>
      <c r="AG25" s="73"/>
      <c r="AH25" s="386"/>
      <c r="AI25" s="73"/>
      <c r="AJ25" s="73"/>
      <c r="AK25" s="73"/>
      <c r="AL25" s="73"/>
      <c r="AM25" s="73"/>
      <c r="AN25" s="73"/>
      <c r="AO25" s="75"/>
      <c r="AP25" s="111"/>
    </row>
    <row r="26" spans="1:42" ht="18.75" customHeight="1" x14ac:dyDescent="0.15">
      <c r="A26" s="1721"/>
      <c r="B26" s="776"/>
      <c r="C26" s="776"/>
      <c r="D26" s="1575"/>
      <c r="E26" s="1618"/>
      <c r="F26" s="776"/>
      <c r="G26" s="776"/>
      <c r="H26" s="776"/>
      <c r="I26" s="776"/>
      <c r="J26" s="1575"/>
      <c r="K26" s="1750"/>
      <c r="L26" s="1658"/>
      <c r="M26" s="1658"/>
      <c r="N26" s="1658"/>
      <c r="O26" s="1658"/>
      <c r="P26" s="1658"/>
      <c r="Q26" s="1658"/>
      <c r="R26" s="1717"/>
      <c r="S26" s="127"/>
      <c r="T26" s="1758"/>
      <c r="U26" s="1759"/>
      <c r="V26" s="1759"/>
      <c r="W26" s="1759"/>
      <c r="X26" s="1755"/>
      <c r="Y26" s="1575"/>
      <c r="Z26" s="384"/>
      <c r="AA26" s="73"/>
      <c r="AB26" s="73" t="s">
        <v>631</v>
      </c>
      <c r="AC26" s="73"/>
      <c r="AD26" s="73"/>
      <c r="AE26" s="73"/>
      <c r="AF26" s="73"/>
      <c r="AG26" s="73"/>
      <c r="AH26" s="386"/>
      <c r="AI26" s="73"/>
      <c r="AJ26" s="386"/>
      <c r="AK26" s="386"/>
      <c r="AL26" s="386"/>
      <c r="AM26" s="386"/>
      <c r="AN26" s="386"/>
      <c r="AO26" s="391"/>
      <c r="AP26" s="111"/>
    </row>
    <row r="27" spans="1:42" ht="18.75" customHeight="1" x14ac:dyDescent="0.15">
      <c r="A27" s="1721"/>
      <c r="B27" s="776"/>
      <c r="C27" s="776"/>
      <c r="D27" s="1575"/>
      <c r="E27" s="1618"/>
      <c r="F27" s="776"/>
      <c r="G27" s="776"/>
      <c r="H27" s="776"/>
      <c r="I27" s="776"/>
      <c r="J27" s="1575"/>
      <c r="K27" s="1750"/>
      <c r="L27" s="1658"/>
      <c r="M27" s="1658"/>
      <c r="N27" s="1658"/>
      <c r="O27" s="1658"/>
      <c r="P27" s="1658"/>
      <c r="Q27" s="1658"/>
      <c r="R27" s="1717"/>
      <c r="S27" s="117"/>
      <c r="T27" s="1758"/>
      <c r="U27" s="1759"/>
      <c r="V27" s="1759"/>
      <c r="W27" s="1759"/>
      <c r="X27" s="384"/>
      <c r="Y27" s="385"/>
      <c r="Z27" s="384"/>
      <c r="AA27" s="73"/>
      <c r="AB27" s="73" t="s">
        <v>632</v>
      </c>
      <c r="AC27" s="386"/>
      <c r="AD27" s="73"/>
      <c r="AE27" s="73"/>
      <c r="AF27" s="73"/>
      <c r="AG27" s="73"/>
      <c r="AH27" s="73"/>
      <c r="AI27" s="73"/>
      <c r="AJ27" s="130"/>
      <c r="AK27" s="130"/>
      <c r="AL27" s="130"/>
      <c r="AM27" s="130"/>
      <c r="AN27" s="130"/>
      <c r="AO27" s="75"/>
      <c r="AP27" s="111"/>
    </row>
    <row r="28" spans="1:42" ht="18.75" customHeight="1" x14ac:dyDescent="0.15">
      <c r="A28" s="1721"/>
      <c r="B28" s="776"/>
      <c r="C28" s="776"/>
      <c r="D28" s="1575"/>
      <c r="E28" s="1618"/>
      <c r="F28" s="776"/>
      <c r="G28" s="776"/>
      <c r="H28" s="776"/>
      <c r="I28" s="776"/>
      <c r="J28" s="1575"/>
      <c r="K28" s="1750"/>
      <c r="L28" s="1658"/>
      <c r="M28" s="1658"/>
      <c r="N28" s="1658"/>
      <c r="O28" s="1658"/>
      <c r="P28" s="1658"/>
      <c r="Q28" s="1658"/>
      <c r="R28" s="1717"/>
      <c r="S28" s="117"/>
      <c r="T28" s="1758"/>
      <c r="U28" s="1759"/>
      <c r="V28" s="1759"/>
      <c r="W28" s="1759"/>
      <c r="X28" s="1755"/>
      <c r="Y28" s="1575" t="s">
        <v>610</v>
      </c>
      <c r="Z28" s="384"/>
      <c r="AA28" s="73"/>
      <c r="AB28" s="308" t="s">
        <v>157</v>
      </c>
      <c r="AC28" s="386"/>
      <c r="AD28" s="1658"/>
      <c r="AE28" s="1658"/>
      <c r="AF28" s="1658"/>
      <c r="AG28" s="1658"/>
      <c r="AH28" s="1658"/>
      <c r="AI28" s="1658"/>
      <c r="AJ28" s="1658"/>
      <c r="AK28" s="1658"/>
      <c r="AL28" s="1658"/>
      <c r="AM28" s="1658"/>
      <c r="AN28" s="1658"/>
      <c r="AO28" s="390" t="s">
        <v>633</v>
      </c>
      <c r="AP28" s="111"/>
    </row>
    <row r="29" spans="1:42" ht="18.75" customHeight="1" x14ac:dyDescent="0.15">
      <c r="A29" s="1721"/>
      <c r="B29" s="776"/>
      <c r="C29" s="776"/>
      <c r="D29" s="1575"/>
      <c r="E29" s="1618"/>
      <c r="F29" s="776"/>
      <c r="G29" s="776"/>
      <c r="H29" s="776"/>
      <c r="I29" s="776"/>
      <c r="J29" s="1575"/>
      <c r="K29" s="1750"/>
      <c r="L29" s="1658"/>
      <c r="M29" s="1658"/>
      <c r="N29" s="1658"/>
      <c r="O29" s="1658"/>
      <c r="P29" s="1658"/>
      <c r="Q29" s="1658"/>
      <c r="R29" s="1717"/>
      <c r="S29" s="117"/>
      <c r="T29" s="1758"/>
      <c r="U29" s="1759"/>
      <c r="V29" s="1759"/>
      <c r="W29" s="1759"/>
      <c r="X29" s="1755"/>
      <c r="Y29" s="1575"/>
      <c r="Z29" s="1776" t="s">
        <v>634</v>
      </c>
      <c r="AA29" s="1777"/>
      <c r="AB29" s="1777"/>
      <c r="AC29" s="1777"/>
      <c r="AD29" s="1777"/>
      <c r="AE29" s="1777"/>
      <c r="AF29" s="1777"/>
      <c r="AG29" s="1777"/>
      <c r="AH29" s="1777"/>
      <c r="AI29" s="1777"/>
      <c r="AJ29" s="1777"/>
      <c r="AK29" s="1777"/>
      <c r="AL29" s="1777"/>
      <c r="AM29" s="1777"/>
      <c r="AN29" s="1777"/>
      <c r="AO29" s="1778"/>
      <c r="AP29" s="111"/>
    </row>
    <row r="30" spans="1:42" ht="18.75" customHeight="1" x14ac:dyDescent="0.15">
      <c r="A30" s="1721"/>
      <c r="B30" s="776"/>
      <c r="C30" s="776"/>
      <c r="D30" s="1575"/>
      <c r="E30" s="1618"/>
      <c r="F30" s="776"/>
      <c r="G30" s="776"/>
      <c r="H30" s="776"/>
      <c r="I30" s="776"/>
      <c r="J30" s="1575"/>
      <c r="K30" s="1750"/>
      <c r="L30" s="1658"/>
      <c r="M30" s="1658"/>
      <c r="N30" s="1658"/>
      <c r="O30" s="1658"/>
      <c r="P30" s="1658"/>
      <c r="Q30" s="1658"/>
      <c r="R30" s="1717"/>
      <c r="S30" s="117"/>
      <c r="T30" s="1758"/>
      <c r="U30" s="1759"/>
      <c r="V30" s="1759"/>
      <c r="W30" s="1759"/>
      <c r="X30" s="393"/>
      <c r="Y30" s="394"/>
      <c r="Z30" s="393"/>
      <c r="AA30" s="834"/>
      <c r="AB30" s="834"/>
      <c r="AC30" s="89" t="s">
        <v>143</v>
      </c>
      <c r="AD30" s="74" t="s">
        <v>561</v>
      </c>
      <c r="AE30" s="73"/>
      <c r="AF30" s="74" t="s">
        <v>29</v>
      </c>
      <c r="AG30" s="73"/>
      <c r="AH30" s="73"/>
      <c r="AI30" s="74" t="s">
        <v>50</v>
      </c>
      <c r="AJ30" s="386"/>
      <c r="AK30" s="386"/>
      <c r="AL30" s="386"/>
      <c r="AM30" s="386"/>
      <c r="AN30" s="386"/>
      <c r="AO30" s="391"/>
      <c r="AP30" s="111"/>
    </row>
    <row r="31" spans="1:42" ht="18.75" customHeight="1" thickBot="1" x14ac:dyDescent="0.2">
      <c r="A31" s="1721"/>
      <c r="B31" s="776"/>
      <c r="C31" s="776"/>
      <c r="D31" s="1575"/>
      <c r="E31" s="1618"/>
      <c r="F31" s="776"/>
      <c r="G31" s="776"/>
      <c r="H31" s="776"/>
      <c r="I31" s="776"/>
      <c r="J31" s="1575"/>
      <c r="K31" s="1750"/>
      <c r="L31" s="1658"/>
      <c r="M31" s="1658"/>
      <c r="N31" s="1658"/>
      <c r="O31" s="1658"/>
      <c r="P31" s="1658"/>
      <c r="Q31" s="1658"/>
      <c r="R31" s="1717"/>
      <c r="S31" s="117"/>
      <c r="T31" s="1760"/>
      <c r="U31" s="1761"/>
      <c r="V31" s="1761"/>
      <c r="W31" s="1761"/>
      <c r="X31" s="399"/>
      <c r="Y31" s="400"/>
      <c r="Z31" s="401" t="s">
        <v>812</v>
      </c>
      <c r="AA31" s="76"/>
      <c r="AB31" s="131"/>
      <c r="AC31" s="131"/>
      <c r="AD31" s="76"/>
      <c r="AE31" s="76"/>
      <c r="AF31" s="76"/>
      <c r="AG31" s="76"/>
      <c r="AH31" s="76"/>
      <c r="AI31" s="76"/>
      <c r="AJ31" s="76"/>
      <c r="AK31" s="76"/>
      <c r="AL31" s="76"/>
      <c r="AM31" s="76"/>
      <c r="AN31" s="76"/>
      <c r="AO31" s="78"/>
      <c r="AP31" s="111"/>
    </row>
    <row r="32" spans="1:42" ht="18.75" customHeight="1" x14ac:dyDescent="0.15">
      <c r="A32" s="1721"/>
      <c r="B32" s="776"/>
      <c r="C32" s="776"/>
      <c r="D32" s="1575"/>
      <c r="E32" s="1618"/>
      <c r="F32" s="776"/>
      <c r="G32" s="776"/>
      <c r="H32" s="776"/>
      <c r="I32" s="776"/>
      <c r="J32" s="1575"/>
      <c r="K32" s="1750"/>
      <c r="L32" s="1658"/>
      <c r="M32" s="1658"/>
      <c r="N32" s="1658"/>
      <c r="O32" s="1658"/>
      <c r="P32" s="1658"/>
      <c r="Q32" s="1658"/>
      <c r="R32" s="1717"/>
      <c r="S32" s="117"/>
      <c r="T32" s="117"/>
      <c r="U32" s="117"/>
      <c r="V32" s="117"/>
      <c r="W32" s="117"/>
      <c r="X32" s="117"/>
      <c r="Y32" s="117"/>
      <c r="Z32" s="117"/>
      <c r="AA32" s="117"/>
      <c r="AB32" s="117"/>
      <c r="AC32" s="117"/>
      <c r="AE32" s="111"/>
      <c r="AF32" s="111"/>
      <c r="AG32" s="111"/>
      <c r="AH32" s="111"/>
      <c r="AI32" s="111"/>
      <c r="AJ32" s="111"/>
      <c r="AK32" s="111"/>
      <c r="AL32" s="111"/>
      <c r="AM32" s="111"/>
      <c r="AN32" s="111"/>
      <c r="AO32" s="111"/>
      <c r="AP32" s="111"/>
    </row>
    <row r="33" spans="1:41" ht="18.75" customHeight="1" x14ac:dyDescent="0.15">
      <c r="A33" s="1721"/>
      <c r="B33" s="776"/>
      <c r="C33" s="776"/>
      <c r="D33" s="1575"/>
      <c r="E33" s="1618"/>
      <c r="F33" s="776"/>
      <c r="G33" s="776"/>
      <c r="H33" s="776"/>
      <c r="I33" s="776"/>
      <c r="J33" s="1575"/>
      <c r="K33" s="1750"/>
      <c r="L33" s="1658"/>
      <c r="M33" s="1658"/>
      <c r="N33" s="1658"/>
      <c r="O33" s="1658"/>
      <c r="P33" s="1658"/>
      <c r="Q33" s="1658"/>
      <c r="R33" s="1717"/>
      <c r="S33" s="117"/>
      <c r="U33" s="88"/>
      <c r="V33" s="88"/>
      <c r="W33" s="88"/>
      <c r="X33" s="88"/>
      <c r="Y33" s="88"/>
      <c r="Z33" s="88"/>
      <c r="AA33" s="88"/>
      <c r="AB33" s="88"/>
    </row>
    <row r="34" spans="1:41" ht="18.75" customHeight="1" x14ac:dyDescent="0.15">
      <c r="A34" s="1721"/>
      <c r="B34" s="776"/>
      <c r="C34" s="776"/>
      <c r="D34" s="1575"/>
      <c r="E34" s="1618"/>
      <c r="F34" s="776"/>
      <c r="G34" s="776"/>
      <c r="H34" s="776"/>
      <c r="I34" s="776"/>
      <c r="J34" s="1575"/>
      <c r="K34" s="1750"/>
      <c r="L34" s="1658"/>
      <c r="M34" s="1658"/>
      <c r="N34" s="1658"/>
      <c r="O34" s="1658"/>
      <c r="P34" s="1658"/>
      <c r="Q34" s="1658"/>
      <c r="R34" s="1717"/>
      <c r="S34" s="117"/>
      <c r="AA34" s="288"/>
      <c r="AB34" s="127"/>
      <c r="AC34" s="402"/>
      <c r="AD34" s="402"/>
      <c r="AE34" s="402"/>
      <c r="AF34" s="402"/>
      <c r="AG34" s="111"/>
      <c r="AH34" s="111"/>
      <c r="AI34" s="111"/>
      <c r="AJ34" s="111"/>
      <c r="AK34" s="403"/>
      <c r="AL34" s="111"/>
      <c r="AM34" s="111"/>
      <c r="AN34" s="111"/>
      <c r="AO34" s="111"/>
    </row>
    <row r="35" spans="1:41" ht="18.75" customHeight="1" x14ac:dyDescent="0.15">
      <c r="A35" s="1721"/>
      <c r="B35" s="776"/>
      <c r="C35" s="776"/>
      <c r="D35" s="1575"/>
      <c r="E35" s="1618"/>
      <c r="F35" s="776"/>
      <c r="G35" s="776"/>
      <c r="H35" s="776"/>
      <c r="I35" s="776"/>
      <c r="J35" s="1575"/>
      <c r="K35" s="1750"/>
      <c r="L35" s="1658"/>
      <c r="M35" s="1658"/>
      <c r="N35" s="1658"/>
      <c r="O35" s="1658"/>
      <c r="P35" s="1658"/>
      <c r="Q35" s="1658"/>
      <c r="R35" s="1717"/>
      <c r="S35" s="117"/>
      <c r="U35" s="88"/>
      <c r="V35" s="88"/>
      <c r="W35" s="88"/>
      <c r="X35" s="88"/>
      <c r="Y35" s="88"/>
      <c r="Z35" s="88"/>
      <c r="AA35" s="88"/>
      <c r="AB35" s="88"/>
    </row>
    <row r="36" spans="1:41" ht="18.75" customHeight="1" x14ac:dyDescent="0.15">
      <c r="A36" s="1721"/>
      <c r="B36" s="776"/>
      <c r="C36" s="776"/>
      <c r="D36" s="1575"/>
      <c r="E36" s="1618"/>
      <c r="F36" s="776"/>
      <c r="G36" s="776"/>
      <c r="H36" s="776"/>
      <c r="I36" s="776"/>
      <c r="J36" s="1575"/>
      <c r="K36" s="1750"/>
      <c r="L36" s="1658"/>
      <c r="M36" s="1658"/>
      <c r="N36" s="1658"/>
      <c r="O36" s="1658"/>
      <c r="P36" s="1658"/>
      <c r="Q36" s="1658"/>
      <c r="R36" s="1717"/>
      <c r="S36" s="117"/>
      <c r="U36" s="88"/>
      <c r="V36" s="88"/>
      <c r="W36" s="88"/>
      <c r="X36" s="88"/>
      <c r="Y36" s="88"/>
      <c r="Z36" s="88"/>
      <c r="AA36" s="88"/>
      <c r="AB36" s="88"/>
    </row>
    <row r="37" spans="1:41" ht="18.75" customHeight="1" x14ac:dyDescent="0.15">
      <c r="A37" s="1721"/>
      <c r="B37" s="776"/>
      <c r="C37" s="776"/>
      <c r="D37" s="1575"/>
      <c r="E37" s="1618"/>
      <c r="F37" s="776"/>
      <c r="G37" s="776"/>
      <c r="H37" s="776"/>
      <c r="I37" s="776"/>
      <c r="J37" s="1575"/>
      <c r="K37" s="1750"/>
      <c r="L37" s="1658"/>
      <c r="M37" s="1658"/>
      <c r="N37" s="1658"/>
      <c r="O37" s="1658"/>
      <c r="P37" s="1658"/>
      <c r="Q37" s="1658"/>
      <c r="R37" s="1717"/>
      <c r="S37" s="117"/>
      <c r="U37" s="88"/>
      <c r="V37" s="88"/>
      <c r="W37" s="88"/>
      <c r="X37" s="88"/>
      <c r="Y37" s="88"/>
      <c r="Z37" s="88"/>
      <c r="AA37" s="88"/>
      <c r="AB37" s="88"/>
    </row>
    <row r="38" spans="1:41" ht="18.75" customHeight="1" thickBot="1" x14ac:dyDescent="0.2">
      <c r="A38" s="1751"/>
      <c r="B38" s="777"/>
      <c r="C38" s="777"/>
      <c r="D38" s="1578"/>
      <c r="E38" s="928"/>
      <c r="F38" s="777"/>
      <c r="G38" s="777"/>
      <c r="H38" s="777"/>
      <c r="I38" s="777"/>
      <c r="J38" s="1578"/>
      <c r="K38" s="1752"/>
      <c r="L38" s="1753"/>
      <c r="M38" s="1753"/>
      <c r="N38" s="1753"/>
      <c r="O38" s="1753"/>
      <c r="P38" s="1753"/>
      <c r="Q38" s="1753"/>
      <c r="R38" s="1754"/>
      <c r="S38" s="79" t="s">
        <v>794</v>
      </c>
      <c r="T38" s="100" t="s">
        <v>698</v>
      </c>
      <c r="U38" s="88"/>
      <c r="V38" s="88"/>
      <c r="W38" s="88"/>
      <c r="X38" s="88"/>
      <c r="Y38" s="88"/>
      <c r="Z38" s="88"/>
      <c r="AA38" s="88"/>
      <c r="AB38" s="88"/>
    </row>
    <row r="39" spans="1:41" ht="18.75" customHeight="1" x14ac:dyDescent="0.15"/>
    <row r="40" spans="1:41" ht="18.75" customHeight="1" x14ac:dyDescent="0.15"/>
    <row r="41" spans="1:41" ht="18.75" customHeight="1" x14ac:dyDescent="0.15"/>
    <row r="42" spans="1:41" ht="18.75" customHeight="1" x14ac:dyDescent="0.15"/>
    <row r="43" spans="1:41" ht="18.75" customHeight="1" x14ac:dyDescent="0.15"/>
    <row r="44" spans="1:41" ht="18.75" customHeight="1" x14ac:dyDescent="0.15"/>
    <row r="45" spans="1:41" ht="18.75" customHeight="1" x14ac:dyDescent="0.15"/>
    <row r="46" spans="1:41" ht="18.75" customHeight="1" x14ac:dyDescent="0.15"/>
    <row r="47" spans="1:41" ht="18.75" customHeight="1" x14ac:dyDescent="0.15"/>
    <row r="48" spans="1:41"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sheetData>
  <sheetProtection selectLockedCells="1"/>
  <mergeCells count="147">
    <mergeCell ref="Z29:AO29"/>
    <mergeCell ref="Z23:AO23"/>
    <mergeCell ref="Z18:AO18"/>
    <mergeCell ref="Z13:AO13"/>
    <mergeCell ref="A3:D6"/>
    <mergeCell ref="E3:J6"/>
    <mergeCell ref="K3:R3"/>
    <mergeCell ref="T3:W6"/>
    <mergeCell ref="X3:X4"/>
    <mergeCell ref="Y3:Y4"/>
    <mergeCell ref="Z3:AD4"/>
    <mergeCell ref="AE3:AO4"/>
    <mergeCell ref="K4:L6"/>
    <mergeCell ref="M4:N6"/>
    <mergeCell ref="O4:P6"/>
    <mergeCell ref="Q4:R6"/>
    <mergeCell ref="X5:X6"/>
    <mergeCell ref="Y5:Y6"/>
    <mergeCell ref="Z5:AD6"/>
    <mergeCell ref="AE5:AO6"/>
    <mergeCell ref="AK7:AO8"/>
    <mergeCell ref="A9:C9"/>
    <mergeCell ref="E9:J10"/>
    <mergeCell ref="K9:L10"/>
    <mergeCell ref="AB7:AG8"/>
    <mergeCell ref="AH7:AJ8"/>
    <mergeCell ref="AB9:AG10"/>
    <mergeCell ref="AH9:AJ10"/>
    <mergeCell ref="A7:C7"/>
    <mergeCell ref="E7:J8"/>
    <mergeCell ref="K7:L8"/>
    <mergeCell ref="M7:N8"/>
    <mergeCell ref="O7:P8"/>
    <mergeCell ref="Q7:R8"/>
    <mergeCell ref="M9:N10"/>
    <mergeCell ref="O9:P10"/>
    <mergeCell ref="Q9:R10"/>
    <mergeCell ref="X9:X10"/>
    <mergeCell ref="Y9:Y10"/>
    <mergeCell ref="Z9:AA10"/>
    <mergeCell ref="T7:W10"/>
    <mergeCell ref="X7:X8"/>
    <mergeCell ref="Y7:Y8"/>
    <mergeCell ref="Z7:AA8"/>
    <mergeCell ref="BF9:BH10"/>
    <mergeCell ref="BI9:BM10"/>
    <mergeCell ref="A11:C11"/>
    <mergeCell ref="E11:J12"/>
    <mergeCell ref="K11:L12"/>
    <mergeCell ref="M11:N12"/>
    <mergeCell ref="O11:P12"/>
    <mergeCell ref="Q11:R12"/>
    <mergeCell ref="AV11:AV12"/>
    <mergeCell ref="AW11:AW12"/>
    <mergeCell ref="AK9:AO10"/>
    <mergeCell ref="AR9:AU12"/>
    <mergeCell ref="AV9:AV10"/>
    <mergeCell ref="AW9:AW10"/>
    <mergeCell ref="AX9:AZ10"/>
    <mergeCell ref="BA9:BE10"/>
    <mergeCell ref="AX11:AZ12"/>
    <mergeCell ref="BA11:BE12"/>
    <mergeCell ref="BF11:BH12"/>
    <mergeCell ref="BI11:BM12"/>
    <mergeCell ref="A13:C13"/>
    <mergeCell ref="E13:J14"/>
    <mergeCell ref="K13:L14"/>
    <mergeCell ref="M13:N14"/>
    <mergeCell ref="O13:P14"/>
    <mergeCell ref="Q13:R14"/>
    <mergeCell ref="T13:W22"/>
    <mergeCell ref="A15:C15"/>
    <mergeCell ref="Y15:Y16"/>
    <mergeCell ref="A17:C17"/>
    <mergeCell ref="E17:J18"/>
    <mergeCell ref="K17:L18"/>
    <mergeCell ref="M17:N18"/>
    <mergeCell ref="O17:P18"/>
    <mergeCell ref="Q17:R18"/>
    <mergeCell ref="E15:J16"/>
    <mergeCell ref="K15:L16"/>
    <mergeCell ref="M15:N16"/>
    <mergeCell ref="O15:P16"/>
    <mergeCell ref="Q15:R16"/>
    <mergeCell ref="X15:X16"/>
    <mergeCell ref="AD17:AN17"/>
    <mergeCell ref="A19:C19"/>
    <mergeCell ref="E19:J20"/>
    <mergeCell ref="K19:L20"/>
    <mergeCell ref="M19:N20"/>
    <mergeCell ref="O19:P20"/>
    <mergeCell ref="Q19:R20"/>
    <mergeCell ref="X19:X20"/>
    <mergeCell ref="Y19:Y20"/>
    <mergeCell ref="AD22:AN22"/>
    <mergeCell ref="A23:D24"/>
    <mergeCell ref="E23:J24"/>
    <mergeCell ref="K23:R24"/>
    <mergeCell ref="T23:W31"/>
    <mergeCell ref="A25:D25"/>
    <mergeCell ref="E25:J25"/>
    <mergeCell ref="K25:R25"/>
    <mergeCell ref="X25:X26"/>
    <mergeCell ref="Y25:Y26"/>
    <mergeCell ref="AD28:AN28"/>
    <mergeCell ref="A29:D29"/>
    <mergeCell ref="E29:J29"/>
    <mergeCell ref="K29:R29"/>
    <mergeCell ref="A26:D26"/>
    <mergeCell ref="E26:J26"/>
    <mergeCell ref="K26:R26"/>
    <mergeCell ref="A27:D27"/>
    <mergeCell ref="E27:J27"/>
    <mergeCell ref="K27:R27"/>
    <mergeCell ref="A30:D30"/>
    <mergeCell ref="E30:J30"/>
    <mergeCell ref="K30:R30"/>
    <mergeCell ref="AA30:AB30"/>
    <mergeCell ref="A31:D31"/>
    <mergeCell ref="E31:J31"/>
    <mergeCell ref="K31:R31"/>
    <mergeCell ref="A28:D28"/>
    <mergeCell ref="E28:J28"/>
    <mergeCell ref="K28:R28"/>
    <mergeCell ref="X28:X29"/>
    <mergeCell ref="Y28:Y29"/>
    <mergeCell ref="A34:D34"/>
    <mergeCell ref="E34:J34"/>
    <mergeCell ref="K34:R34"/>
    <mergeCell ref="A32:D32"/>
    <mergeCell ref="E32:J32"/>
    <mergeCell ref="K32:R32"/>
    <mergeCell ref="A33:D33"/>
    <mergeCell ref="E33:J33"/>
    <mergeCell ref="K33:R33"/>
    <mergeCell ref="A37:D37"/>
    <mergeCell ref="E37:J37"/>
    <mergeCell ref="K37:R37"/>
    <mergeCell ref="A38:D38"/>
    <mergeCell ref="E38:J38"/>
    <mergeCell ref="K38:R38"/>
    <mergeCell ref="A35:D35"/>
    <mergeCell ref="E35:J35"/>
    <mergeCell ref="K35:R35"/>
    <mergeCell ref="A36:D36"/>
    <mergeCell ref="E36:J36"/>
    <mergeCell ref="K36:R36"/>
  </mergeCells>
  <phoneticPr fontId="4"/>
  <dataValidations count="1">
    <dataValidation type="list" allowBlank="1" showInputMessage="1" showErrorMessage="1" sqref="K7:R20 JG7:JN20 TC7:TJ20 ACY7:ADF20 AMU7:ANB20 AWQ7:AWX20 BGM7:BGT20 BQI7:BQP20 CAE7:CAL20 CKA7:CKH20 CTW7:CUD20 DDS7:DDZ20 DNO7:DNV20 DXK7:DXR20 EHG7:EHN20 ERC7:ERJ20 FAY7:FBF20 FKU7:FLB20 FUQ7:FUX20 GEM7:GET20 GOI7:GOP20 GYE7:GYL20 HIA7:HIH20 HRW7:HSD20 IBS7:IBZ20 ILO7:ILV20 IVK7:IVR20 JFG7:JFN20 JPC7:JPJ20 JYY7:JZF20 KIU7:KJB20 KSQ7:KSX20 LCM7:LCT20 LMI7:LMP20 LWE7:LWL20 MGA7:MGH20 MPW7:MQD20 MZS7:MZZ20 NJO7:NJV20 NTK7:NTR20 ODG7:ODN20 ONC7:ONJ20 OWY7:OXF20 PGU7:PHB20 PQQ7:PQX20 QAM7:QAT20 QKI7:QKP20 QUE7:QUL20 REA7:REH20 RNW7:ROD20 RXS7:RXZ20 SHO7:SHV20 SRK7:SRR20 TBG7:TBN20 TLC7:TLJ20 TUY7:TVF20 UEU7:UFB20 UOQ7:UOX20 UYM7:UYT20 VII7:VIP20 VSE7:VSL20 WCA7:WCH20 WLW7:WMD20 WVS7:WVZ20 K65543:R65556 JG65543:JN65556 TC65543:TJ65556 ACY65543:ADF65556 AMU65543:ANB65556 AWQ65543:AWX65556 BGM65543:BGT65556 BQI65543:BQP65556 CAE65543:CAL65556 CKA65543:CKH65556 CTW65543:CUD65556 DDS65543:DDZ65556 DNO65543:DNV65556 DXK65543:DXR65556 EHG65543:EHN65556 ERC65543:ERJ65556 FAY65543:FBF65556 FKU65543:FLB65556 FUQ65543:FUX65556 GEM65543:GET65556 GOI65543:GOP65556 GYE65543:GYL65556 HIA65543:HIH65556 HRW65543:HSD65556 IBS65543:IBZ65556 ILO65543:ILV65556 IVK65543:IVR65556 JFG65543:JFN65556 JPC65543:JPJ65556 JYY65543:JZF65556 KIU65543:KJB65556 KSQ65543:KSX65556 LCM65543:LCT65556 LMI65543:LMP65556 LWE65543:LWL65556 MGA65543:MGH65556 MPW65543:MQD65556 MZS65543:MZZ65556 NJO65543:NJV65556 NTK65543:NTR65556 ODG65543:ODN65556 ONC65543:ONJ65556 OWY65543:OXF65556 PGU65543:PHB65556 PQQ65543:PQX65556 QAM65543:QAT65556 QKI65543:QKP65556 QUE65543:QUL65556 REA65543:REH65556 RNW65543:ROD65556 RXS65543:RXZ65556 SHO65543:SHV65556 SRK65543:SRR65556 TBG65543:TBN65556 TLC65543:TLJ65556 TUY65543:TVF65556 UEU65543:UFB65556 UOQ65543:UOX65556 UYM65543:UYT65556 VII65543:VIP65556 VSE65543:VSL65556 WCA65543:WCH65556 WLW65543:WMD65556 WVS65543:WVZ65556 K131079:R131092 JG131079:JN131092 TC131079:TJ131092 ACY131079:ADF131092 AMU131079:ANB131092 AWQ131079:AWX131092 BGM131079:BGT131092 BQI131079:BQP131092 CAE131079:CAL131092 CKA131079:CKH131092 CTW131079:CUD131092 DDS131079:DDZ131092 DNO131079:DNV131092 DXK131079:DXR131092 EHG131079:EHN131092 ERC131079:ERJ131092 FAY131079:FBF131092 FKU131079:FLB131092 FUQ131079:FUX131092 GEM131079:GET131092 GOI131079:GOP131092 GYE131079:GYL131092 HIA131079:HIH131092 HRW131079:HSD131092 IBS131079:IBZ131092 ILO131079:ILV131092 IVK131079:IVR131092 JFG131079:JFN131092 JPC131079:JPJ131092 JYY131079:JZF131092 KIU131079:KJB131092 KSQ131079:KSX131092 LCM131079:LCT131092 LMI131079:LMP131092 LWE131079:LWL131092 MGA131079:MGH131092 MPW131079:MQD131092 MZS131079:MZZ131092 NJO131079:NJV131092 NTK131079:NTR131092 ODG131079:ODN131092 ONC131079:ONJ131092 OWY131079:OXF131092 PGU131079:PHB131092 PQQ131079:PQX131092 QAM131079:QAT131092 QKI131079:QKP131092 QUE131079:QUL131092 REA131079:REH131092 RNW131079:ROD131092 RXS131079:RXZ131092 SHO131079:SHV131092 SRK131079:SRR131092 TBG131079:TBN131092 TLC131079:TLJ131092 TUY131079:TVF131092 UEU131079:UFB131092 UOQ131079:UOX131092 UYM131079:UYT131092 VII131079:VIP131092 VSE131079:VSL131092 WCA131079:WCH131092 WLW131079:WMD131092 WVS131079:WVZ131092 K196615:R196628 JG196615:JN196628 TC196615:TJ196628 ACY196615:ADF196628 AMU196615:ANB196628 AWQ196615:AWX196628 BGM196615:BGT196628 BQI196615:BQP196628 CAE196615:CAL196628 CKA196615:CKH196628 CTW196615:CUD196628 DDS196615:DDZ196628 DNO196615:DNV196628 DXK196615:DXR196628 EHG196615:EHN196628 ERC196615:ERJ196628 FAY196615:FBF196628 FKU196615:FLB196628 FUQ196615:FUX196628 GEM196615:GET196628 GOI196615:GOP196628 GYE196615:GYL196628 HIA196615:HIH196628 HRW196615:HSD196628 IBS196615:IBZ196628 ILO196615:ILV196628 IVK196615:IVR196628 JFG196615:JFN196628 JPC196615:JPJ196628 JYY196615:JZF196628 KIU196615:KJB196628 KSQ196615:KSX196628 LCM196615:LCT196628 LMI196615:LMP196628 LWE196615:LWL196628 MGA196615:MGH196628 MPW196615:MQD196628 MZS196615:MZZ196628 NJO196615:NJV196628 NTK196615:NTR196628 ODG196615:ODN196628 ONC196615:ONJ196628 OWY196615:OXF196628 PGU196615:PHB196628 PQQ196615:PQX196628 QAM196615:QAT196628 QKI196615:QKP196628 QUE196615:QUL196628 REA196615:REH196628 RNW196615:ROD196628 RXS196615:RXZ196628 SHO196615:SHV196628 SRK196615:SRR196628 TBG196615:TBN196628 TLC196615:TLJ196628 TUY196615:TVF196628 UEU196615:UFB196628 UOQ196615:UOX196628 UYM196615:UYT196628 VII196615:VIP196628 VSE196615:VSL196628 WCA196615:WCH196628 WLW196615:WMD196628 WVS196615:WVZ196628 K262151:R262164 JG262151:JN262164 TC262151:TJ262164 ACY262151:ADF262164 AMU262151:ANB262164 AWQ262151:AWX262164 BGM262151:BGT262164 BQI262151:BQP262164 CAE262151:CAL262164 CKA262151:CKH262164 CTW262151:CUD262164 DDS262151:DDZ262164 DNO262151:DNV262164 DXK262151:DXR262164 EHG262151:EHN262164 ERC262151:ERJ262164 FAY262151:FBF262164 FKU262151:FLB262164 FUQ262151:FUX262164 GEM262151:GET262164 GOI262151:GOP262164 GYE262151:GYL262164 HIA262151:HIH262164 HRW262151:HSD262164 IBS262151:IBZ262164 ILO262151:ILV262164 IVK262151:IVR262164 JFG262151:JFN262164 JPC262151:JPJ262164 JYY262151:JZF262164 KIU262151:KJB262164 KSQ262151:KSX262164 LCM262151:LCT262164 LMI262151:LMP262164 LWE262151:LWL262164 MGA262151:MGH262164 MPW262151:MQD262164 MZS262151:MZZ262164 NJO262151:NJV262164 NTK262151:NTR262164 ODG262151:ODN262164 ONC262151:ONJ262164 OWY262151:OXF262164 PGU262151:PHB262164 PQQ262151:PQX262164 QAM262151:QAT262164 QKI262151:QKP262164 QUE262151:QUL262164 REA262151:REH262164 RNW262151:ROD262164 RXS262151:RXZ262164 SHO262151:SHV262164 SRK262151:SRR262164 TBG262151:TBN262164 TLC262151:TLJ262164 TUY262151:TVF262164 UEU262151:UFB262164 UOQ262151:UOX262164 UYM262151:UYT262164 VII262151:VIP262164 VSE262151:VSL262164 WCA262151:WCH262164 WLW262151:WMD262164 WVS262151:WVZ262164 K327687:R327700 JG327687:JN327700 TC327687:TJ327700 ACY327687:ADF327700 AMU327687:ANB327700 AWQ327687:AWX327700 BGM327687:BGT327700 BQI327687:BQP327700 CAE327687:CAL327700 CKA327687:CKH327700 CTW327687:CUD327700 DDS327687:DDZ327700 DNO327687:DNV327700 DXK327687:DXR327700 EHG327687:EHN327700 ERC327687:ERJ327700 FAY327687:FBF327700 FKU327687:FLB327700 FUQ327687:FUX327700 GEM327687:GET327700 GOI327687:GOP327700 GYE327687:GYL327700 HIA327687:HIH327700 HRW327687:HSD327700 IBS327687:IBZ327700 ILO327687:ILV327700 IVK327687:IVR327700 JFG327687:JFN327700 JPC327687:JPJ327700 JYY327687:JZF327700 KIU327687:KJB327700 KSQ327687:KSX327700 LCM327687:LCT327700 LMI327687:LMP327700 LWE327687:LWL327700 MGA327687:MGH327700 MPW327687:MQD327700 MZS327687:MZZ327700 NJO327687:NJV327700 NTK327687:NTR327700 ODG327687:ODN327700 ONC327687:ONJ327700 OWY327687:OXF327700 PGU327687:PHB327700 PQQ327687:PQX327700 QAM327687:QAT327700 QKI327687:QKP327700 QUE327687:QUL327700 REA327687:REH327700 RNW327687:ROD327700 RXS327687:RXZ327700 SHO327687:SHV327700 SRK327687:SRR327700 TBG327687:TBN327700 TLC327687:TLJ327700 TUY327687:TVF327700 UEU327687:UFB327700 UOQ327687:UOX327700 UYM327687:UYT327700 VII327687:VIP327700 VSE327687:VSL327700 WCA327687:WCH327700 WLW327687:WMD327700 WVS327687:WVZ327700 K393223:R393236 JG393223:JN393236 TC393223:TJ393236 ACY393223:ADF393236 AMU393223:ANB393236 AWQ393223:AWX393236 BGM393223:BGT393236 BQI393223:BQP393236 CAE393223:CAL393236 CKA393223:CKH393236 CTW393223:CUD393236 DDS393223:DDZ393236 DNO393223:DNV393236 DXK393223:DXR393236 EHG393223:EHN393236 ERC393223:ERJ393236 FAY393223:FBF393236 FKU393223:FLB393236 FUQ393223:FUX393236 GEM393223:GET393236 GOI393223:GOP393236 GYE393223:GYL393236 HIA393223:HIH393236 HRW393223:HSD393236 IBS393223:IBZ393236 ILO393223:ILV393236 IVK393223:IVR393236 JFG393223:JFN393236 JPC393223:JPJ393236 JYY393223:JZF393236 KIU393223:KJB393236 KSQ393223:KSX393236 LCM393223:LCT393236 LMI393223:LMP393236 LWE393223:LWL393236 MGA393223:MGH393236 MPW393223:MQD393236 MZS393223:MZZ393236 NJO393223:NJV393236 NTK393223:NTR393236 ODG393223:ODN393236 ONC393223:ONJ393236 OWY393223:OXF393236 PGU393223:PHB393236 PQQ393223:PQX393236 QAM393223:QAT393236 QKI393223:QKP393236 QUE393223:QUL393236 REA393223:REH393236 RNW393223:ROD393236 RXS393223:RXZ393236 SHO393223:SHV393236 SRK393223:SRR393236 TBG393223:TBN393236 TLC393223:TLJ393236 TUY393223:TVF393236 UEU393223:UFB393236 UOQ393223:UOX393236 UYM393223:UYT393236 VII393223:VIP393236 VSE393223:VSL393236 WCA393223:WCH393236 WLW393223:WMD393236 WVS393223:WVZ393236 K458759:R458772 JG458759:JN458772 TC458759:TJ458772 ACY458759:ADF458772 AMU458759:ANB458772 AWQ458759:AWX458772 BGM458759:BGT458772 BQI458759:BQP458772 CAE458759:CAL458772 CKA458759:CKH458772 CTW458759:CUD458772 DDS458759:DDZ458772 DNO458759:DNV458772 DXK458759:DXR458772 EHG458759:EHN458772 ERC458759:ERJ458772 FAY458759:FBF458772 FKU458759:FLB458772 FUQ458759:FUX458772 GEM458759:GET458772 GOI458759:GOP458772 GYE458759:GYL458772 HIA458759:HIH458772 HRW458759:HSD458772 IBS458759:IBZ458772 ILO458759:ILV458772 IVK458759:IVR458772 JFG458759:JFN458772 JPC458759:JPJ458772 JYY458759:JZF458772 KIU458759:KJB458772 KSQ458759:KSX458772 LCM458759:LCT458772 LMI458759:LMP458772 LWE458759:LWL458772 MGA458759:MGH458772 MPW458759:MQD458772 MZS458759:MZZ458772 NJO458759:NJV458772 NTK458759:NTR458772 ODG458759:ODN458772 ONC458759:ONJ458772 OWY458759:OXF458772 PGU458759:PHB458772 PQQ458759:PQX458772 QAM458759:QAT458772 QKI458759:QKP458772 QUE458759:QUL458772 REA458759:REH458772 RNW458759:ROD458772 RXS458759:RXZ458772 SHO458759:SHV458772 SRK458759:SRR458772 TBG458759:TBN458772 TLC458759:TLJ458772 TUY458759:TVF458772 UEU458759:UFB458772 UOQ458759:UOX458772 UYM458759:UYT458772 VII458759:VIP458772 VSE458759:VSL458772 WCA458759:WCH458772 WLW458759:WMD458772 WVS458759:WVZ458772 K524295:R524308 JG524295:JN524308 TC524295:TJ524308 ACY524295:ADF524308 AMU524295:ANB524308 AWQ524295:AWX524308 BGM524295:BGT524308 BQI524295:BQP524308 CAE524295:CAL524308 CKA524295:CKH524308 CTW524295:CUD524308 DDS524295:DDZ524308 DNO524295:DNV524308 DXK524295:DXR524308 EHG524295:EHN524308 ERC524295:ERJ524308 FAY524295:FBF524308 FKU524295:FLB524308 FUQ524295:FUX524308 GEM524295:GET524308 GOI524295:GOP524308 GYE524295:GYL524308 HIA524295:HIH524308 HRW524295:HSD524308 IBS524295:IBZ524308 ILO524295:ILV524308 IVK524295:IVR524308 JFG524295:JFN524308 JPC524295:JPJ524308 JYY524295:JZF524308 KIU524295:KJB524308 KSQ524295:KSX524308 LCM524295:LCT524308 LMI524295:LMP524308 LWE524295:LWL524308 MGA524295:MGH524308 MPW524295:MQD524308 MZS524295:MZZ524308 NJO524295:NJV524308 NTK524295:NTR524308 ODG524295:ODN524308 ONC524295:ONJ524308 OWY524295:OXF524308 PGU524295:PHB524308 PQQ524295:PQX524308 QAM524295:QAT524308 QKI524295:QKP524308 QUE524295:QUL524308 REA524295:REH524308 RNW524295:ROD524308 RXS524295:RXZ524308 SHO524295:SHV524308 SRK524295:SRR524308 TBG524295:TBN524308 TLC524295:TLJ524308 TUY524295:TVF524308 UEU524295:UFB524308 UOQ524295:UOX524308 UYM524295:UYT524308 VII524295:VIP524308 VSE524295:VSL524308 WCA524295:WCH524308 WLW524295:WMD524308 WVS524295:WVZ524308 K589831:R589844 JG589831:JN589844 TC589831:TJ589844 ACY589831:ADF589844 AMU589831:ANB589844 AWQ589831:AWX589844 BGM589831:BGT589844 BQI589831:BQP589844 CAE589831:CAL589844 CKA589831:CKH589844 CTW589831:CUD589844 DDS589831:DDZ589844 DNO589831:DNV589844 DXK589831:DXR589844 EHG589831:EHN589844 ERC589831:ERJ589844 FAY589831:FBF589844 FKU589831:FLB589844 FUQ589831:FUX589844 GEM589831:GET589844 GOI589831:GOP589844 GYE589831:GYL589844 HIA589831:HIH589844 HRW589831:HSD589844 IBS589831:IBZ589844 ILO589831:ILV589844 IVK589831:IVR589844 JFG589831:JFN589844 JPC589831:JPJ589844 JYY589831:JZF589844 KIU589831:KJB589844 KSQ589831:KSX589844 LCM589831:LCT589844 LMI589831:LMP589844 LWE589831:LWL589844 MGA589831:MGH589844 MPW589831:MQD589844 MZS589831:MZZ589844 NJO589831:NJV589844 NTK589831:NTR589844 ODG589831:ODN589844 ONC589831:ONJ589844 OWY589831:OXF589844 PGU589831:PHB589844 PQQ589831:PQX589844 QAM589831:QAT589844 QKI589831:QKP589844 QUE589831:QUL589844 REA589831:REH589844 RNW589831:ROD589844 RXS589831:RXZ589844 SHO589831:SHV589844 SRK589831:SRR589844 TBG589831:TBN589844 TLC589831:TLJ589844 TUY589831:TVF589844 UEU589831:UFB589844 UOQ589831:UOX589844 UYM589831:UYT589844 VII589831:VIP589844 VSE589831:VSL589844 WCA589831:WCH589844 WLW589831:WMD589844 WVS589831:WVZ589844 K655367:R655380 JG655367:JN655380 TC655367:TJ655380 ACY655367:ADF655380 AMU655367:ANB655380 AWQ655367:AWX655380 BGM655367:BGT655380 BQI655367:BQP655380 CAE655367:CAL655380 CKA655367:CKH655380 CTW655367:CUD655380 DDS655367:DDZ655380 DNO655367:DNV655380 DXK655367:DXR655380 EHG655367:EHN655380 ERC655367:ERJ655380 FAY655367:FBF655380 FKU655367:FLB655380 FUQ655367:FUX655380 GEM655367:GET655380 GOI655367:GOP655380 GYE655367:GYL655380 HIA655367:HIH655380 HRW655367:HSD655380 IBS655367:IBZ655380 ILO655367:ILV655380 IVK655367:IVR655380 JFG655367:JFN655380 JPC655367:JPJ655380 JYY655367:JZF655380 KIU655367:KJB655380 KSQ655367:KSX655380 LCM655367:LCT655380 LMI655367:LMP655380 LWE655367:LWL655380 MGA655367:MGH655380 MPW655367:MQD655380 MZS655367:MZZ655380 NJO655367:NJV655380 NTK655367:NTR655380 ODG655367:ODN655380 ONC655367:ONJ655380 OWY655367:OXF655380 PGU655367:PHB655380 PQQ655367:PQX655380 QAM655367:QAT655380 QKI655367:QKP655380 QUE655367:QUL655380 REA655367:REH655380 RNW655367:ROD655380 RXS655367:RXZ655380 SHO655367:SHV655380 SRK655367:SRR655380 TBG655367:TBN655380 TLC655367:TLJ655380 TUY655367:TVF655380 UEU655367:UFB655380 UOQ655367:UOX655380 UYM655367:UYT655380 VII655367:VIP655380 VSE655367:VSL655380 WCA655367:WCH655380 WLW655367:WMD655380 WVS655367:WVZ655380 K720903:R720916 JG720903:JN720916 TC720903:TJ720916 ACY720903:ADF720916 AMU720903:ANB720916 AWQ720903:AWX720916 BGM720903:BGT720916 BQI720903:BQP720916 CAE720903:CAL720916 CKA720903:CKH720916 CTW720903:CUD720916 DDS720903:DDZ720916 DNO720903:DNV720916 DXK720903:DXR720916 EHG720903:EHN720916 ERC720903:ERJ720916 FAY720903:FBF720916 FKU720903:FLB720916 FUQ720903:FUX720916 GEM720903:GET720916 GOI720903:GOP720916 GYE720903:GYL720916 HIA720903:HIH720916 HRW720903:HSD720916 IBS720903:IBZ720916 ILO720903:ILV720916 IVK720903:IVR720916 JFG720903:JFN720916 JPC720903:JPJ720916 JYY720903:JZF720916 KIU720903:KJB720916 KSQ720903:KSX720916 LCM720903:LCT720916 LMI720903:LMP720916 LWE720903:LWL720916 MGA720903:MGH720916 MPW720903:MQD720916 MZS720903:MZZ720916 NJO720903:NJV720916 NTK720903:NTR720916 ODG720903:ODN720916 ONC720903:ONJ720916 OWY720903:OXF720916 PGU720903:PHB720916 PQQ720903:PQX720916 QAM720903:QAT720916 QKI720903:QKP720916 QUE720903:QUL720916 REA720903:REH720916 RNW720903:ROD720916 RXS720903:RXZ720916 SHO720903:SHV720916 SRK720903:SRR720916 TBG720903:TBN720916 TLC720903:TLJ720916 TUY720903:TVF720916 UEU720903:UFB720916 UOQ720903:UOX720916 UYM720903:UYT720916 VII720903:VIP720916 VSE720903:VSL720916 WCA720903:WCH720916 WLW720903:WMD720916 WVS720903:WVZ720916 K786439:R786452 JG786439:JN786452 TC786439:TJ786452 ACY786439:ADF786452 AMU786439:ANB786452 AWQ786439:AWX786452 BGM786439:BGT786452 BQI786439:BQP786452 CAE786439:CAL786452 CKA786439:CKH786452 CTW786439:CUD786452 DDS786439:DDZ786452 DNO786439:DNV786452 DXK786439:DXR786452 EHG786439:EHN786452 ERC786439:ERJ786452 FAY786439:FBF786452 FKU786439:FLB786452 FUQ786439:FUX786452 GEM786439:GET786452 GOI786439:GOP786452 GYE786439:GYL786452 HIA786439:HIH786452 HRW786439:HSD786452 IBS786439:IBZ786452 ILO786439:ILV786452 IVK786439:IVR786452 JFG786439:JFN786452 JPC786439:JPJ786452 JYY786439:JZF786452 KIU786439:KJB786452 KSQ786439:KSX786452 LCM786439:LCT786452 LMI786439:LMP786452 LWE786439:LWL786452 MGA786439:MGH786452 MPW786439:MQD786452 MZS786439:MZZ786452 NJO786439:NJV786452 NTK786439:NTR786452 ODG786439:ODN786452 ONC786439:ONJ786452 OWY786439:OXF786452 PGU786439:PHB786452 PQQ786439:PQX786452 QAM786439:QAT786452 QKI786439:QKP786452 QUE786439:QUL786452 REA786439:REH786452 RNW786439:ROD786452 RXS786439:RXZ786452 SHO786439:SHV786452 SRK786439:SRR786452 TBG786439:TBN786452 TLC786439:TLJ786452 TUY786439:TVF786452 UEU786439:UFB786452 UOQ786439:UOX786452 UYM786439:UYT786452 VII786439:VIP786452 VSE786439:VSL786452 WCA786439:WCH786452 WLW786439:WMD786452 WVS786439:WVZ786452 K851975:R851988 JG851975:JN851988 TC851975:TJ851988 ACY851975:ADF851988 AMU851975:ANB851988 AWQ851975:AWX851988 BGM851975:BGT851988 BQI851975:BQP851988 CAE851975:CAL851988 CKA851975:CKH851988 CTW851975:CUD851988 DDS851975:DDZ851988 DNO851975:DNV851988 DXK851975:DXR851988 EHG851975:EHN851988 ERC851975:ERJ851988 FAY851975:FBF851988 FKU851975:FLB851988 FUQ851975:FUX851988 GEM851975:GET851988 GOI851975:GOP851988 GYE851975:GYL851988 HIA851975:HIH851988 HRW851975:HSD851988 IBS851975:IBZ851988 ILO851975:ILV851988 IVK851975:IVR851988 JFG851975:JFN851988 JPC851975:JPJ851988 JYY851975:JZF851988 KIU851975:KJB851988 KSQ851975:KSX851988 LCM851975:LCT851988 LMI851975:LMP851988 LWE851975:LWL851988 MGA851975:MGH851988 MPW851975:MQD851988 MZS851975:MZZ851988 NJO851975:NJV851988 NTK851975:NTR851988 ODG851975:ODN851988 ONC851975:ONJ851988 OWY851975:OXF851988 PGU851975:PHB851988 PQQ851975:PQX851988 QAM851975:QAT851988 QKI851975:QKP851988 QUE851975:QUL851988 REA851975:REH851988 RNW851975:ROD851988 RXS851975:RXZ851988 SHO851975:SHV851988 SRK851975:SRR851988 TBG851975:TBN851988 TLC851975:TLJ851988 TUY851975:TVF851988 UEU851975:UFB851988 UOQ851975:UOX851988 UYM851975:UYT851988 VII851975:VIP851988 VSE851975:VSL851988 WCA851975:WCH851988 WLW851975:WMD851988 WVS851975:WVZ851988 K917511:R917524 JG917511:JN917524 TC917511:TJ917524 ACY917511:ADF917524 AMU917511:ANB917524 AWQ917511:AWX917524 BGM917511:BGT917524 BQI917511:BQP917524 CAE917511:CAL917524 CKA917511:CKH917524 CTW917511:CUD917524 DDS917511:DDZ917524 DNO917511:DNV917524 DXK917511:DXR917524 EHG917511:EHN917524 ERC917511:ERJ917524 FAY917511:FBF917524 FKU917511:FLB917524 FUQ917511:FUX917524 GEM917511:GET917524 GOI917511:GOP917524 GYE917511:GYL917524 HIA917511:HIH917524 HRW917511:HSD917524 IBS917511:IBZ917524 ILO917511:ILV917524 IVK917511:IVR917524 JFG917511:JFN917524 JPC917511:JPJ917524 JYY917511:JZF917524 KIU917511:KJB917524 KSQ917511:KSX917524 LCM917511:LCT917524 LMI917511:LMP917524 LWE917511:LWL917524 MGA917511:MGH917524 MPW917511:MQD917524 MZS917511:MZZ917524 NJO917511:NJV917524 NTK917511:NTR917524 ODG917511:ODN917524 ONC917511:ONJ917524 OWY917511:OXF917524 PGU917511:PHB917524 PQQ917511:PQX917524 QAM917511:QAT917524 QKI917511:QKP917524 QUE917511:QUL917524 REA917511:REH917524 RNW917511:ROD917524 RXS917511:RXZ917524 SHO917511:SHV917524 SRK917511:SRR917524 TBG917511:TBN917524 TLC917511:TLJ917524 TUY917511:TVF917524 UEU917511:UFB917524 UOQ917511:UOX917524 UYM917511:UYT917524 VII917511:VIP917524 VSE917511:VSL917524 WCA917511:WCH917524 WLW917511:WMD917524 WVS917511:WVZ917524 K983047:R983060 JG983047:JN983060 TC983047:TJ983060 ACY983047:ADF983060 AMU983047:ANB983060 AWQ983047:AWX983060 BGM983047:BGT983060 BQI983047:BQP983060 CAE983047:CAL983060 CKA983047:CKH983060 CTW983047:CUD983060 DDS983047:DDZ983060 DNO983047:DNV983060 DXK983047:DXR983060 EHG983047:EHN983060 ERC983047:ERJ983060 FAY983047:FBF983060 FKU983047:FLB983060 FUQ983047:FUX983060 GEM983047:GET983060 GOI983047:GOP983060 GYE983047:GYL983060 HIA983047:HIH983060 HRW983047:HSD983060 IBS983047:IBZ983060 ILO983047:ILV983060 IVK983047:IVR983060 JFG983047:JFN983060 JPC983047:JPJ983060 JYY983047:JZF983060 KIU983047:KJB983060 KSQ983047:KSX983060 LCM983047:LCT983060 LMI983047:LMP983060 LWE983047:LWL983060 MGA983047:MGH983060 MPW983047:MQD983060 MZS983047:MZZ983060 NJO983047:NJV983060 NTK983047:NTR983060 ODG983047:ODN983060 ONC983047:ONJ983060 OWY983047:OXF983060 PGU983047:PHB983060 PQQ983047:PQX983060 QAM983047:QAT983060 QKI983047:QKP983060 QUE983047:QUL983060 REA983047:REH983060 RNW983047:ROD983060 RXS983047:RXZ983060 SHO983047:SHV983060 SRK983047:SRR983060 TBG983047:TBN983060 TLC983047:TLJ983060 TUY983047:TVF983060 UEU983047:UFB983060 UOQ983047:UOX983060 UYM983047:UYT983060 VII983047:VIP983060 VSE983047:VSL983060 WCA983047:WCH983060 WLW983047:WMD983060 WVS983047:WVZ983060" xr:uid="{00000000-0002-0000-0F00-000000000000}">
      <formula1>"○"</formula1>
    </dataValidation>
  </dataValidations>
  <printOptions horizontalCentered="1" verticalCentered="1"/>
  <pageMargins left="0.70866141732283472" right="0.19685039370078741" top="0.39370078740157483" bottom="0.39370078740157483" header="0.39370078740157483" footer="0"/>
  <pageSetup paperSize="9" scale="80" orientation="landscape" blackAndWhite="1" r:id="rId1"/>
  <headerFooter scaleWithDoc="0">
    <oddFooter>&amp;C&amp;"-,標準"15/23&amp;R&amp;"-,標準"&amp;F</oddFooter>
  </headerFooter>
  <rowBreaks count="1" manualBreakCount="1">
    <brk id="39" max="26" man="1"/>
  </rowBreaks>
  <colBreaks count="1" manualBreakCount="1">
    <brk id="47"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23</xdr:col>
                    <xdr:colOff>95250</xdr:colOff>
                    <xdr:row>2</xdr:row>
                    <xdr:rowOff>114300</xdr:rowOff>
                  </from>
                  <to>
                    <xdr:col>24</xdr:col>
                    <xdr:colOff>9525</xdr:colOff>
                    <xdr:row>3</xdr:row>
                    <xdr:rowOff>114300</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23</xdr:col>
                    <xdr:colOff>95250</xdr:colOff>
                    <xdr:row>4</xdr:row>
                    <xdr:rowOff>114300</xdr:rowOff>
                  </from>
                  <to>
                    <xdr:col>24</xdr:col>
                    <xdr:colOff>9525</xdr:colOff>
                    <xdr:row>5</xdr:row>
                    <xdr:rowOff>114300</xdr:rowOff>
                  </to>
                </anchor>
              </controlPr>
            </control>
          </mc:Choice>
        </mc:AlternateContent>
        <mc:AlternateContent xmlns:mc="http://schemas.openxmlformats.org/markup-compatibility/2006">
          <mc:Choice Requires="x14">
            <control shapeId="103427" r:id="rId6" name="Check Box 3">
              <controlPr defaultSize="0" autoFill="0" autoLine="0" autoPict="0">
                <anchor moveWithCells="1">
                  <from>
                    <xdr:col>26</xdr:col>
                    <xdr:colOff>38100</xdr:colOff>
                    <xdr:row>13</xdr:row>
                    <xdr:rowOff>0</xdr:rowOff>
                  </from>
                  <to>
                    <xdr:col>26</xdr:col>
                    <xdr:colOff>276225</xdr:colOff>
                    <xdr:row>14</xdr:row>
                    <xdr:rowOff>0</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03429" r:id="rId8" name="Check Box 5">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103430" r:id="rId9" name="Check Box 6">
              <controlPr defaultSize="0" autoFill="0" autoLine="0" autoPict="0">
                <anchor moveWithCells="1">
                  <from>
                    <xdr:col>26</xdr:col>
                    <xdr:colOff>38100</xdr:colOff>
                    <xdr:row>16</xdr:row>
                    <xdr:rowOff>0</xdr:rowOff>
                  </from>
                  <to>
                    <xdr:col>26</xdr:col>
                    <xdr:colOff>276225</xdr:colOff>
                    <xdr:row>17</xdr:row>
                    <xdr:rowOff>0</xdr:rowOff>
                  </to>
                </anchor>
              </controlPr>
            </control>
          </mc:Choice>
        </mc:AlternateContent>
        <mc:AlternateContent xmlns:mc="http://schemas.openxmlformats.org/markup-compatibility/2006">
          <mc:Choice Requires="x14">
            <control shapeId="103431" r:id="rId10" name="Check Box 7">
              <controlPr defaultSize="0" autoFill="0" autoLine="0" autoPict="0">
                <anchor moveWithCells="1">
                  <from>
                    <xdr:col>26</xdr:col>
                    <xdr:colOff>38100</xdr:colOff>
                    <xdr:row>18</xdr:row>
                    <xdr:rowOff>0</xdr:rowOff>
                  </from>
                  <to>
                    <xdr:col>26</xdr:col>
                    <xdr:colOff>276225</xdr:colOff>
                    <xdr:row>19</xdr:row>
                    <xdr:rowOff>0</xdr:rowOff>
                  </to>
                </anchor>
              </controlPr>
            </control>
          </mc:Choice>
        </mc:AlternateContent>
        <mc:AlternateContent xmlns:mc="http://schemas.openxmlformats.org/markup-compatibility/2006">
          <mc:Choice Requires="x14">
            <control shapeId="103432" r:id="rId11" name="Check Box 8">
              <controlPr defaultSize="0" autoFill="0" autoLine="0" autoPict="0">
                <anchor moveWithCells="1">
                  <from>
                    <xdr:col>26</xdr:col>
                    <xdr:colOff>38100</xdr:colOff>
                    <xdr:row>19</xdr:row>
                    <xdr:rowOff>0</xdr:rowOff>
                  </from>
                  <to>
                    <xdr:col>26</xdr:col>
                    <xdr:colOff>276225</xdr:colOff>
                    <xdr:row>20</xdr:row>
                    <xdr:rowOff>0</xdr:rowOff>
                  </to>
                </anchor>
              </controlPr>
            </control>
          </mc:Choice>
        </mc:AlternateContent>
        <mc:AlternateContent xmlns:mc="http://schemas.openxmlformats.org/markup-compatibility/2006">
          <mc:Choice Requires="x14">
            <control shapeId="103433" r:id="rId12" name="Check Box 9">
              <controlPr defaultSize="0" autoFill="0" autoLine="0" autoPict="0">
                <anchor moveWithCells="1">
                  <from>
                    <xdr:col>26</xdr:col>
                    <xdr:colOff>38100</xdr:colOff>
                    <xdr:row>20</xdr:row>
                    <xdr:rowOff>0</xdr:rowOff>
                  </from>
                  <to>
                    <xdr:col>26</xdr:col>
                    <xdr:colOff>276225</xdr:colOff>
                    <xdr:row>21</xdr:row>
                    <xdr:rowOff>0</xdr:rowOff>
                  </to>
                </anchor>
              </controlPr>
            </control>
          </mc:Choice>
        </mc:AlternateContent>
        <mc:AlternateContent xmlns:mc="http://schemas.openxmlformats.org/markup-compatibility/2006">
          <mc:Choice Requires="x14">
            <control shapeId="103434" r:id="rId13" name="Check Box 10">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03435" r:id="rId14" name="Check Box 11">
              <controlPr defaultSize="0" autoFill="0" autoLine="0" autoPict="0">
                <anchor moveWithCells="1">
                  <from>
                    <xdr:col>26</xdr:col>
                    <xdr:colOff>38100</xdr:colOff>
                    <xdr:row>23</xdr:row>
                    <xdr:rowOff>0</xdr:rowOff>
                  </from>
                  <to>
                    <xdr:col>26</xdr:col>
                    <xdr:colOff>276225</xdr:colOff>
                    <xdr:row>24</xdr:row>
                    <xdr:rowOff>0</xdr:rowOff>
                  </to>
                </anchor>
              </controlPr>
            </control>
          </mc:Choice>
        </mc:AlternateContent>
        <mc:AlternateContent xmlns:mc="http://schemas.openxmlformats.org/markup-compatibility/2006">
          <mc:Choice Requires="x14">
            <control shapeId="103436" r:id="rId15" name="Check Box 12">
              <controlPr defaultSize="0" autoFill="0" autoLine="0" autoPict="0">
                <anchor moveWithCells="1">
                  <from>
                    <xdr:col>26</xdr:col>
                    <xdr:colOff>38100</xdr:colOff>
                    <xdr:row>24</xdr:row>
                    <xdr:rowOff>0</xdr:rowOff>
                  </from>
                  <to>
                    <xdr:col>26</xdr:col>
                    <xdr:colOff>276225</xdr:colOff>
                    <xdr:row>25</xdr:row>
                    <xdr:rowOff>0</xdr:rowOff>
                  </to>
                </anchor>
              </controlPr>
            </control>
          </mc:Choice>
        </mc:AlternateContent>
        <mc:AlternateContent xmlns:mc="http://schemas.openxmlformats.org/markup-compatibility/2006">
          <mc:Choice Requires="x14">
            <control shapeId="103437" r:id="rId16" name="Check Box 13">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03438" r:id="rId17" name="Check Box 14">
              <controlPr defaultSize="0" autoFill="0" autoLine="0" autoPict="0">
                <anchor moveWithCells="1">
                  <from>
                    <xdr:col>26</xdr:col>
                    <xdr:colOff>38100</xdr:colOff>
                    <xdr:row>27</xdr:row>
                    <xdr:rowOff>0</xdr:rowOff>
                  </from>
                  <to>
                    <xdr:col>26</xdr:col>
                    <xdr:colOff>276225</xdr:colOff>
                    <xdr:row>28</xdr:row>
                    <xdr:rowOff>0</xdr:rowOff>
                  </to>
                </anchor>
              </controlPr>
            </control>
          </mc:Choice>
        </mc:AlternateContent>
        <mc:AlternateContent xmlns:mc="http://schemas.openxmlformats.org/markup-compatibility/2006">
          <mc:Choice Requires="x14">
            <control shapeId="103439" r:id="rId18" name="Check Box 15">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03440" r:id="rId19" name="Check Box 16">
              <controlPr defaultSize="0" autoFill="0" autoLine="0" autoPict="0">
                <anchor moveWithCells="1">
                  <from>
                    <xdr:col>30</xdr:col>
                    <xdr:colOff>38100</xdr:colOff>
                    <xdr:row>29</xdr:row>
                    <xdr:rowOff>0</xdr:rowOff>
                  </from>
                  <to>
                    <xdr:col>30</xdr:col>
                    <xdr:colOff>276225</xdr:colOff>
                    <xdr:row>30</xdr:row>
                    <xdr:rowOff>0</xdr:rowOff>
                  </to>
                </anchor>
              </controlPr>
            </control>
          </mc:Choice>
        </mc:AlternateContent>
        <mc:AlternateContent xmlns:mc="http://schemas.openxmlformats.org/markup-compatibility/2006">
          <mc:Choice Requires="x14">
            <control shapeId="103441" r:id="rId20" name="Check Box 17">
              <controlPr defaultSize="0" autoFill="0" autoLine="0" autoPict="0">
                <anchor moveWithCells="1">
                  <from>
                    <xdr:col>33</xdr:col>
                    <xdr:colOff>38100</xdr:colOff>
                    <xdr:row>29</xdr:row>
                    <xdr:rowOff>0</xdr:rowOff>
                  </from>
                  <to>
                    <xdr:col>33</xdr:col>
                    <xdr:colOff>276225</xdr:colOff>
                    <xdr:row>30</xdr:row>
                    <xdr:rowOff>0</xdr:rowOff>
                  </to>
                </anchor>
              </controlPr>
            </control>
          </mc:Choice>
        </mc:AlternateContent>
        <mc:AlternateContent xmlns:mc="http://schemas.openxmlformats.org/markup-compatibility/2006">
          <mc:Choice Requires="x14">
            <control shapeId="103442" r:id="rId21" name="Check Box 18">
              <controlPr defaultSize="0" autoFill="0" autoLine="0" autoPict="0">
                <anchor moveWithCells="1">
                  <from>
                    <xdr:col>23</xdr:col>
                    <xdr:colOff>95250</xdr:colOff>
                    <xdr:row>14</xdr:row>
                    <xdr:rowOff>114300</xdr:rowOff>
                  </from>
                  <to>
                    <xdr:col>24</xdr:col>
                    <xdr:colOff>9525</xdr:colOff>
                    <xdr:row>15</xdr:row>
                    <xdr:rowOff>114300</xdr:rowOff>
                  </to>
                </anchor>
              </controlPr>
            </control>
          </mc:Choice>
        </mc:AlternateContent>
        <mc:AlternateContent xmlns:mc="http://schemas.openxmlformats.org/markup-compatibility/2006">
          <mc:Choice Requires="x14">
            <control shapeId="103443" r:id="rId22" name="Check Box 19">
              <controlPr defaultSize="0" autoFill="0" autoLine="0" autoPict="0">
                <anchor moveWithCells="1">
                  <from>
                    <xdr:col>23</xdr:col>
                    <xdr:colOff>95250</xdr:colOff>
                    <xdr:row>18</xdr:row>
                    <xdr:rowOff>114300</xdr:rowOff>
                  </from>
                  <to>
                    <xdr:col>24</xdr:col>
                    <xdr:colOff>9525</xdr:colOff>
                    <xdr:row>19</xdr:row>
                    <xdr:rowOff>114300</xdr:rowOff>
                  </to>
                </anchor>
              </controlPr>
            </control>
          </mc:Choice>
        </mc:AlternateContent>
        <mc:AlternateContent xmlns:mc="http://schemas.openxmlformats.org/markup-compatibility/2006">
          <mc:Choice Requires="x14">
            <control shapeId="103444" r:id="rId23" name="Check Box 20">
              <controlPr defaultSize="0" autoFill="0" autoLine="0" autoPict="0">
                <anchor moveWithCells="1">
                  <from>
                    <xdr:col>23</xdr:col>
                    <xdr:colOff>95250</xdr:colOff>
                    <xdr:row>27</xdr:row>
                    <xdr:rowOff>114300</xdr:rowOff>
                  </from>
                  <to>
                    <xdr:col>24</xdr:col>
                    <xdr:colOff>9525</xdr:colOff>
                    <xdr:row>28</xdr:row>
                    <xdr:rowOff>114300</xdr:rowOff>
                  </to>
                </anchor>
              </controlPr>
            </control>
          </mc:Choice>
        </mc:AlternateContent>
        <mc:AlternateContent xmlns:mc="http://schemas.openxmlformats.org/markup-compatibility/2006">
          <mc:Choice Requires="x14">
            <control shapeId="103445" r:id="rId24" name="Check Box 21">
              <controlPr defaultSize="0" autoFill="0" autoLine="0" autoPict="0">
                <anchor moveWithCells="1">
                  <from>
                    <xdr:col>23</xdr:col>
                    <xdr:colOff>95250</xdr:colOff>
                    <xdr:row>24</xdr:row>
                    <xdr:rowOff>114300</xdr:rowOff>
                  </from>
                  <to>
                    <xdr:col>24</xdr:col>
                    <xdr:colOff>9525</xdr:colOff>
                    <xdr:row>25</xdr:row>
                    <xdr:rowOff>114300</xdr:rowOff>
                  </to>
                </anchor>
              </controlPr>
            </control>
          </mc:Choice>
        </mc:AlternateContent>
        <mc:AlternateContent xmlns:mc="http://schemas.openxmlformats.org/markup-compatibility/2006">
          <mc:Choice Requires="x14">
            <control shapeId="103446" r:id="rId25" name="Check Box 22">
              <controlPr defaultSize="0" autoFill="0" autoLine="0" autoPict="0">
                <anchor moveWithCells="1">
                  <from>
                    <xdr:col>23</xdr:col>
                    <xdr:colOff>95250</xdr:colOff>
                    <xdr:row>6</xdr:row>
                    <xdr:rowOff>114300</xdr:rowOff>
                  </from>
                  <to>
                    <xdr:col>24</xdr:col>
                    <xdr:colOff>9525</xdr:colOff>
                    <xdr:row>7</xdr:row>
                    <xdr:rowOff>114300</xdr:rowOff>
                  </to>
                </anchor>
              </controlPr>
            </control>
          </mc:Choice>
        </mc:AlternateContent>
        <mc:AlternateContent xmlns:mc="http://schemas.openxmlformats.org/markup-compatibility/2006">
          <mc:Choice Requires="x14">
            <control shapeId="103447" r:id="rId26" name="Check Box 23">
              <controlPr defaultSize="0" autoFill="0" autoLine="0" autoPict="0">
                <anchor moveWithCells="1">
                  <from>
                    <xdr:col>23</xdr:col>
                    <xdr:colOff>95250</xdr:colOff>
                    <xdr:row>8</xdr:row>
                    <xdr:rowOff>114300</xdr:rowOff>
                  </from>
                  <to>
                    <xdr:col>24</xdr:col>
                    <xdr:colOff>9525</xdr:colOff>
                    <xdr:row>9</xdr:row>
                    <xdr:rowOff>114300</xdr:rowOff>
                  </to>
                </anchor>
              </controlPr>
            </control>
          </mc:Choice>
        </mc:AlternateContent>
        <mc:AlternateContent xmlns:mc="http://schemas.openxmlformats.org/markup-compatibility/2006">
          <mc:Choice Requires="x14">
            <control shapeId="103453" r:id="rId27" name="Check Box 29">
              <controlPr defaultSize="0" autoFill="0" autoLine="0" autoPict="0">
                <anchor moveWithCells="1">
                  <from>
                    <xdr:col>26</xdr:col>
                    <xdr:colOff>38100</xdr:colOff>
                    <xdr:row>26</xdr:row>
                    <xdr:rowOff>0</xdr:rowOff>
                  </from>
                  <to>
                    <xdr:col>26</xdr:col>
                    <xdr:colOff>276225</xdr:colOff>
                    <xdr:row>27</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pageSetUpPr fitToPage="1"/>
  </sheetPr>
  <dimension ref="A1:BJ147"/>
  <sheetViews>
    <sheetView view="pageBreakPreview" zoomScale="90" zoomScaleNormal="70" zoomScaleSheetLayoutView="90" workbookViewId="0">
      <selection activeCell="A3" sqref="A3:Q3"/>
    </sheetView>
  </sheetViews>
  <sheetFormatPr defaultRowHeight="16.5" x14ac:dyDescent="0.15"/>
  <cols>
    <col min="1" max="48" width="4.375" style="88" customWidth="1"/>
    <col min="49" max="62" width="9" style="88"/>
    <col min="63" max="256" width="9" style="11"/>
    <col min="257" max="304" width="4.375" style="11" customWidth="1"/>
    <col min="305" max="512" width="9" style="11"/>
    <col min="513" max="560" width="4.375" style="11" customWidth="1"/>
    <col min="561" max="768" width="9" style="11"/>
    <col min="769" max="816" width="4.375" style="11" customWidth="1"/>
    <col min="817" max="1024" width="9" style="11"/>
    <col min="1025" max="1072" width="4.375" style="11" customWidth="1"/>
    <col min="1073" max="1280" width="9" style="11"/>
    <col min="1281" max="1328" width="4.375" style="11" customWidth="1"/>
    <col min="1329" max="1536" width="9" style="11"/>
    <col min="1537" max="1584" width="4.375" style="11" customWidth="1"/>
    <col min="1585" max="1792" width="9" style="11"/>
    <col min="1793" max="1840" width="4.375" style="11" customWidth="1"/>
    <col min="1841" max="2048" width="9" style="11"/>
    <col min="2049" max="2096" width="4.375" style="11" customWidth="1"/>
    <col min="2097" max="2304" width="9" style="11"/>
    <col min="2305" max="2352" width="4.375" style="11" customWidth="1"/>
    <col min="2353" max="2560" width="9" style="11"/>
    <col min="2561" max="2608" width="4.375" style="11" customWidth="1"/>
    <col min="2609" max="2816" width="9" style="11"/>
    <col min="2817" max="2864" width="4.375" style="11" customWidth="1"/>
    <col min="2865" max="3072" width="9" style="11"/>
    <col min="3073" max="3120" width="4.375" style="11" customWidth="1"/>
    <col min="3121" max="3328" width="9" style="11"/>
    <col min="3329" max="3376" width="4.375" style="11" customWidth="1"/>
    <col min="3377" max="3584" width="9" style="11"/>
    <col min="3585" max="3632" width="4.375" style="11" customWidth="1"/>
    <col min="3633" max="3840" width="9" style="11"/>
    <col min="3841" max="3888" width="4.375" style="11" customWidth="1"/>
    <col min="3889" max="4096" width="9" style="11"/>
    <col min="4097" max="4144" width="4.375" style="11" customWidth="1"/>
    <col min="4145" max="4352" width="9" style="11"/>
    <col min="4353" max="4400" width="4.375" style="11" customWidth="1"/>
    <col min="4401" max="4608" width="9" style="11"/>
    <col min="4609" max="4656" width="4.375" style="11" customWidth="1"/>
    <col min="4657" max="4864" width="9" style="11"/>
    <col min="4865" max="4912" width="4.375" style="11" customWidth="1"/>
    <col min="4913" max="5120" width="9" style="11"/>
    <col min="5121" max="5168" width="4.375" style="11" customWidth="1"/>
    <col min="5169" max="5376" width="9" style="11"/>
    <col min="5377" max="5424" width="4.375" style="11" customWidth="1"/>
    <col min="5425" max="5632" width="9" style="11"/>
    <col min="5633" max="5680" width="4.375" style="11" customWidth="1"/>
    <col min="5681" max="5888" width="9" style="11"/>
    <col min="5889" max="5936" width="4.375" style="11" customWidth="1"/>
    <col min="5937" max="6144" width="9" style="11"/>
    <col min="6145" max="6192" width="4.375" style="11" customWidth="1"/>
    <col min="6193" max="6400" width="9" style="11"/>
    <col min="6401" max="6448" width="4.375" style="11" customWidth="1"/>
    <col min="6449" max="6656" width="9" style="11"/>
    <col min="6657" max="6704" width="4.375" style="11" customWidth="1"/>
    <col min="6705" max="6912" width="9" style="11"/>
    <col min="6913" max="6960" width="4.375" style="11" customWidth="1"/>
    <col min="6961" max="7168" width="9" style="11"/>
    <col min="7169" max="7216" width="4.375" style="11" customWidth="1"/>
    <col min="7217" max="7424" width="9" style="11"/>
    <col min="7425" max="7472" width="4.375" style="11" customWidth="1"/>
    <col min="7473" max="7680" width="9" style="11"/>
    <col min="7681" max="7728" width="4.375" style="11" customWidth="1"/>
    <col min="7729" max="7936" width="9" style="11"/>
    <col min="7937" max="7984" width="4.375" style="11" customWidth="1"/>
    <col min="7985" max="8192" width="9" style="11"/>
    <col min="8193" max="8240" width="4.375" style="11" customWidth="1"/>
    <col min="8241" max="8448" width="9" style="11"/>
    <col min="8449" max="8496" width="4.375" style="11" customWidth="1"/>
    <col min="8497" max="8704" width="9" style="11"/>
    <col min="8705" max="8752" width="4.375" style="11" customWidth="1"/>
    <col min="8753" max="8960" width="9" style="11"/>
    <col min="8961" max="9008" width="4.375" style="11" customWidth="1"/>
    <col min="9009" max="9216" width="9" style="11"/>
    <col min="9217" max="9264" width="4.375" style="11" customWidth="1"/>
    <col min="9265" max="9472" width="9" style="11"/>
    <col min="9473" max="9520" width="4.375" style="11" customWidth="1"/>
    <col min="9521" max="9728" width="9" style="11"/>
    <col min="9729" max="9776" width="4.375" style="11" customWidth="1"/>
    <col min="9777" max="9984" width="9" style="11"/>
    <col min="9985" max="10032" width="4.375" style="11" customWidth="1"/>
    <col min="10033" max="10240" width="9" style="11"/>
    <col min="10241" max="10288" width="4.375" style="11" customWidth="1"/>
    <col min="10289" max="10496" width="9" style="11"/>
    <col min="10497" max="10544" width="4.375" style="11" customWidth="1"/>
    <col min="10545" max="10752" width="9" style="11"/>
    <col min="10753" max="10800" width="4.375" style="11" customWidth="1"/>
    <col min="10801" max="11008" width="9" style="11"/>
    <col min="11009" max="11056" width="4.375" style="11" customWidth="1"/>
    <col min="11057" max="11264" width="9" style="11"/>
    <col min="11265" max="11312" width="4.375" style="11" customWidth="1"/>
    <col min="11313" max="11520" width="9" style="11"/>
    <col min="11521" max="11568" width="4.375" style="11" customWidth="1"/>
    <col min="11569" max="11776" width="9" style="11"/>
    <col min="11777" max="11824" width="4.375" style="11" customWidth="1"/>
    <col min="11825" max="12032" width="9" style="11"/>
    <col min="12033" max="12080" width="4.375" style="11" customWidth="1"/>
    <col min="12081" max="12288" width="9" style="11"/>
    <col min="12289" max="12336" width="4.375" style="11" customWidth="1"/>
    <col min="12337" max="12544" width="9" style="11"/>
    <col min="12545" max="12592" width="4.375" style="11" customWidth="1"/>
    <col min="12593" max="12800" width="9" style="11"/>
    <col min="12801" max="12848" width="4.375" style="11" customWidth="1"/>
    <col min="12849" max="13056" width="9" style="11"/>
    <col min="13057" max="13104" width="4.375" style="11" customWidth="1"/>
    <col min="13105" max="13312" width="9" style="11"/>
    <col min="13313" max="13360" width="4.375" style="11" customWidth="1"/>
    <col min="13361" max="13568" width="9" style="11"/>
    <col min="13569" max="13616" width="4.375" style="11" customWidth="1"/>
    <col min="13617" max="13824" width="9" style="11"/>
    <col min="13825" max="13872" width="4.375" style="11" customWidth="1"/>
    <col min="13873" max="14080" width="9" style="11"/>
    <col min="14081" max="14128" width="4.375" style="11" customWidth="1"/>
    <col min="14129" max="14336" width="9" style="11"/>
    <col min="14337" max="14384" width="4.375" style="11" customWidth="1"/>
    <col min="14385" max="14592" width="9" style="11"/>
    <col min="14593" max="14640" width="4.375" style="11" customWidth="1"/>
    <col min="14641" max="14848" width="9" style="11"/>
    <col min="14849" max="14896" width="4.375" style="11" customWidth="1"/>
    <col min="14897" max="15104" width="9" style="11"/>
    <col min="15105" max="15152" width="4.375" style="11" customWidth="1"/>
    <col min="15153" max="15360" width="9" style="11"/>
    <col min="15361" max="15408" width="4.375" style="11" customWidth="1"/>
    <col min="15409" max="15616" width="9" style="11"/>
    <col min="15617" max="15664" width="4.375" style="11" customWidth="1"/>
    <col min="15665" max="15872" width="9" style="11"/>
    <col min="15873" max="15920" width="4.375" style="11" customWidth="1"/>
    <col min="15921" max="16128" width="9" style="11"/>
    <col min="16129" max="16176" width="4.375" style="11" customWidth="1"/>
    <col min="16177" max="16384" width="9" style="11"/>
  </cols>
  <sheetData>
    <row r="1" spans="1:38" ht="18.75" customHeight="1" x14ac:dyDescent="0.15">
      <c r="A1" s="291" t="s">
        <v>962</v>
      </c>
      <c r="B1" s="25"/>
      <c r="C1" s="25"/>
      <c r="D1" s="25"/>
      <c r="E1" s="25"/>
      <c r="F1" s="25"/>
      <c r="G1" s="25"/>
      <c r="H1" s="25"/>
      <c r="I1" s="25"/>
      <c r="J1" s="25"/>
      <c r="K1" s="25"/>
      <c r="L1" s="25"/>
      <c r="M1" s="25"/>
      <c r="N1" s="111"/>
      <c r="O1" s="111"/>
      <c r="P1" s="111"/>
      <c r="Q1" s="111"/>
      <c r="R1" s="111"/>
      <c r="S1" s="297"/>
      <c r="T1" s="111"/>
      <c r="U1" s="111"/>
      <c r="V1" s="111"/>
      <c r="W1" s="111"/>
      <c r="X1" s="111"/>
      <c r="Y1" s="111"/>
      <c r="Z1" s="111"/>
      <c r="AA1" s="111"/>
      <c r="AB1" s="111"/>
      <c r="AC1" s="111"/>
      <c r="AD1" s="111"/>
      <c r="AE1" s="111"/>
      <c r="AF1" s="111"/>
      <c r="AG1" s="111"/>
      <c r="AH1" s="111"/>
      <c r="AI1" s="111"/>
      <c r="AJ1" s="111"/>
      <c r="AK1" s="111"/>
    </row>
    <row r="2" spans="1:38" ht="18.75" customHeight="1" thickBot="1" x14ac:dyDescent="0.2">
      <c r="A2" s="101" t="s">
        <v>649</v>
      </c>
      <c r="B2" s="111"/>
      <c r="C2" s="111"/>
      <c r="D2" s="111"/>
      <c r="E2" s="111"/>
      <c r="F2" s="111"/>
      <c r="G2" s="111"/>
      <c r="H2" s="111"/>
      <c r="I2" s="111"/>
      <c r="J2" s="111"/>
      <c r="K2" s="111"/>
      <c r="L2" s="111"/>
      <c r="M2" s="111"/>
      <c r="N2" s="111"/>
      <c r="O2" s="111"/>
      <c r="P2" s="111"/>
      <c r="Q2" s="111"/>
      <c r="R2" s="111"/>
      <c r="S2" s="100" t="s">
        <v>795</v>
      </c>
      <c r="T2" s="111"/>
      <c r="U2" s="111"/>
      <c r="V2" s="111"/>
      <c r="W2" s="111"/>
      <c r="X2" s="111"/>
      <c r="Y2" s="111"/>
      <c r="Z2" s="111"/>
      <c r="AA2" s="111"/>
      <c r="AB2" s="111"/>
      <c r="AC2" s="111"/>
      <c r="AD2" s="111"/>
      <c r="AE2" s="111"/>
      <c r="AF2" s="111"/>
      <c r="AG2" s="111"/>
      <c r="AH2" s="111"/>
      <c r="AI2" s="111"/>
      <c r="AJ2" s="111"/>
      <c r="AK2" s="111"/>
    </row>
    <row r="3" spans="1:38" ht="18.75" customHeight="1" thickBot="1" x14ac:dyDescent="0.2">
      <c r="A3" s="1812" t="s">
        <v>819</v>
      </c>
      <c r="B3" s="1813"/>
      <c r="C3" s="1813"/>
      <c r="D3" s="1813"/>
      <c r="E3" s="1813"/>
      <c r="F3" s="1813"/>
      <c r="G3" s="1813"/>
      <c r="H3" s="1813"/>
      <c r="I3" s="1813"/>
      <c r="J3" s="1813"/>
      <c r="K3" s="1813"/>
      <c r="L3" s="1813"/>
      <c r="M3" s="1813"/>
      <c r="N3" s="1813"/>
      <c r="O3" s="1813"/>
      <c r="P3" s="1813"/>
      <c r="Q3" s="1814"/>
      <c r="R3" s="111"/>
      <c r="S3" s="1745" t="s">
        <v>853</v>
      </c>
      <c r="T3" s="1730"/>
      <c r="U3" s="1730"/>
      <c r="V3" s="1730"/>
      <c r="W3" s="1730"/>
      <c r="X3" s="1730"/>
      <c r="Y3" s="799"/>
      <c r="Z3" s="301"/>
      <c r="AA3" s="284"/>
      <c r="AB3" s="284"/>
      <c r="AC3" s="285"/>
      <c r="AD3" s="984" t="s">
        <v>607</v>
      </c>
      <c r="AE3" s="284"/>
      <c r="AF3" s="284"/>
      <c r="AG3" s="285"/>
      <c r="AH3" s="984" t="s">
        <v>610</v>
      </c>
      <c r="AI3" s="284"/>
      <c r="AJ3" s="284"/>
      <c r="AK3" s="287"/>
    </row>
    <row r="4" spans="1:38" ht="18.75" customHeight="1" thickBot="1" x14ac:dyDescent="0.35">
      <c r="A4" s="1785" t="s">
        <v>831</v>
      </c>
      <c r="B4" s="1660"/>
      <c r="C4" s="1660"/>
      <c r="D4" s="1660"/>
      <c r="E4" s="1660"/>
      <c r="F4" s="1808"/>
      <c r="G4" s="404"/>
      <c r="H4" s="404"/>
      <c r="I4" s="405"/>
      <c r="J4" s="406"/>
      <c r="K4" s="1816" t="s">
        <v>607</v>
      </c>
      <c r="L4" s="405"/>
      <c r="M4" s="406"/>
      <c r="N4" s="1816" t="s">
        <v>610</v>
      </c>
      <c r="O4" s="407"/>
      <c r="P4" s="408"/>
      <c r="Q4" s="409"/>
      <c r="R4" s="111"/>
      <c r="S4" s="1815"/>
      <c r="T4" s="963"/>
      <c r="U4" s="963"/>
      <c r="V4" s="963"/>
      <c r="W4" s="963"/>
      <c r="X4" s="963"/>
      <c r="Y4" s="782"/>
      <c r="Z4" s="315"/>
      <c r="AA4" s="76"/>
      <c r="AB4" s="76"/>
      <c r="AC4" s="189"/>
      <c r="AD4" s="777"/>
      <c r="AE4" s="76"/>
      <c r="AF4" s="76"/>
      <c r="AG4" s="189"/>
      <c r="AH4" s="777"/>
      <c r="AI4" s="76"/>
      <c r="AJ4" s="76"/>
      <c r="AK4" s="78"/>
    </row>
    <row r="5" spans="1:38" ht="18.75" customHeight="1" thickBot="1" x14ac:dyDescent="0.35">
      <c r="A5" s="1817"/>
      <c r="B5" s="1661"/>
      <c r="C5" s="1661"/>
      <c r="D5" s="1661"/>
      <c r="E5" s="1661"/>
      <c r="F5" s="858"/>
      <c r="G5" s="410"/>
      <c r="H5" s="410"/>
      <c r="I5" s="274"/>
      <c r="J5" s="411"/>
      <c r="K5" s="662"/>
      <c r="L5" s="274"/>
      <c r="M5" s="411"/>
      <c r="N5" s="662"/>
      <c r="O5" s="412"/>
      <c r="P5" s="413"/>
      <c r="Q5" s="414"/>
      <c r="R5" s="111"/>
      <c r="S5" s="88" t="s">
        <v>635</v>
      </c>
      <c r="T5" s="111"/>
      <c r="U5" s="415"/>
      <c r="V5" s="415"/>
      <c r="W5" s="416"/>
      <c r="X5" s="416"/>
      <c r="Y5" s="415"/>
      <c r="Z5" s="415"/>
      <c r="AA5" s="416"/>
      <c r="AB5" s="415"/>
      <c r="AC5" s="415"/>
      <c r="AD5" s="111"/>
      <c r="AE5" s="111"/>
      <c r="AF5" s="111"/>
      <c r="AG5" s="111"/>
      <c r="AH5" s="111"/>
      <c r="AI5" s="111"/>
      <c r="AJ5" s="111"/>
      <c r="AK5" s="111"/>
    </row>
    <row r="6" spans="1:38" ht="18.75" customHeight="1" x14ac:dyDescent="0.15">
      <c r="A6" s="1817"/>
      <c r="B6" s="1661"/>
      <c r="C6" s="1661"/>
      <c r="D6" s="1661"/>
      <c r="E6" s="1661"/>
      <c r="F6" s="858"/>
      <c r="G6" s="869"/>
      <c r="H6" s="763"/>
      <c r="I6" s="763"/>
      <c r="J6" s="740" t="s">
        <v>29</v>
      </c>
      <c r="K6" s="1818"/>
      <c r="L6" s="1818"/>
      <c r="M6" s="740" t="s">
        <v>50</v>
      </c>
      <c r="N6" s="763"/>
      <c r="O6" s="763"/>
      <c r="P6" s="740" t="s">
        <v>640</v>
      </c>
      <c r="Q6" s="846"/>
      <c r="R6" s="71"/>
      <c r="S6" s="1745" t="s">
        <v>636</v>
      </c>
      <c r="T6" s="1730"/>
      <c r="U6" s="1730"/>
      <c r="V6" s="1730"/>
      <c r="W6" s="1730"/>
      <c r="X6" s="1730"/>
      <c r="Y6" s="799"/>
      <c r="Z6" s="417"/>
      <c r="AA6" s="91"/>
      <c r="AB6" s="1810" t="s">
        <v>29</v>
      </c>
      <c r="AC6" s="1810"/>
      <c r="AD6" s="1811"/>
      <c r="AE6" s="1811"/>
      <c r="AF6" s="1811"/>
      <c r="AG6" s="1811"/>
      <c r="AH6" s="1810" t="s">
        <v>143</v>
      </c>
      <c r="AI6" s="1810"/>
      <c r="AJ6" s="91"/>
      <c r="AK6" s="418"/>
      <c r="AL6" s="111" t="s">
        <v>418</v>
      </c>
    </row>
    <row r="7" spans="1:38" ht="18.75" customHeight="1" x14ac:dyDescent="0.15">
      <c r="A7" s="760"/>
      <c r="B7" s="761"/>
      <c r="C7" s="761"/>
      <c r="D7" s="761"/>
      <c r="E7" s="761"/>
      <c r="F7" s="762"/>
      <c r="G7" s="661"/>
      <c r="H7" s="662"/>
      <c r="I7" s="662"/>
      <c r="J7" s="663"/>
      <c r="K7" s="1819"/>
      <c r="L7" s="1819"/>
      <c r="M7" s="663"/>
      <c r="N7" s="662"/>
      <c r="O7" s="662"/>
      <c r="P7" s="663"/>
      <c r="Q7" s="678"/>
      <c r="R7" s="71"/>
      <c r="S7" s="1746"/>
      <c r="T7" s="848"/>
      <c r="U7" s="848"/>
      <c r="V7" s="848"/>
      <c r="W7" s="848"/>
      <c r="X7" s="848"/>
      <c r="Y7" s="719"/>
      <c r="Z7" s="419"/>
      <c r="AA7" s="93"/>
      <c r="AB7" s="1804"/>
      <c r="AC7" s="1804"/>
      <c r="AD7" s="1809"/>
      <c r="AE7" s="1809"/>
      <c r="AF7" s="1809"/>
      <c r="AG7" s="1809"/>
      <c r="AH7" s="1804"/>
      <c r="AI7" s="1804"/>
      <c r="AJ7" s="93"/>
      <c r="AK7" s="420"/>
      <c r="AL7" s="111" t="s">
        <v>417</v>
      </c>
    </row>
    <row r="8" spans="1:38" ht="18.75" customHeight="1" x14ac:dyDescent="0.3">
      <c r="A8" s="1817" t="s">
        <v>817</v>
      </c>
      <c r="B8" s="774"/>
      <c r="C8" s="774"/>
      <c r="D8" s="774"/>
      <c r="E8" s="774"/>
      <c r="F8" s="774"/>
      <c r="G8" s="421"/>
      <c r="H8" s="422"/>
      <c r="I8" s="1820" t="s">
        <v>607</v>
      </c>
      <c r="J8" s="1820" t="s">
        <v>642</v>
      </c>
      <c r="K8" s="1820"/>
      <c r="L8" s="1820"/>
      <c r="M8" s="1820" t="s">
        <v>643</v>
      </c>
      <c r="N8" s="423"/>
      <c r="O8" s="422"/>
      <c r="P8" s="1820" t="s">
        <v>610</v>
      </c>
      <c r="Q8" s="424"/>
      <c r="R8" s="71"/>
      <c r="S8" s="1746" t="s">
        <v>854</v>
      </c>
      <c r="T8" s="848"/>
      <c r="U8" s="848"/>
      <c r="V8" s="848"/>
      <c r="W8" s="848"/>
      <c r="X8" s="848"/>
      <c r="Y8" s="719"/>
      <c r="Z8" s="321"/>
      <c r="AA8" s="425"/>
      <c r="AB8" s="763" t="s">
        <v>607</v>
      </c>
      <c r="AC8" s="1796" t="s">
        <v>637</v>
      </c>
      <c r="AD8" s="1801"/>
      <c r="AE8" s="1801"/>
      <c r="AF8" s="1801" t="s">
        <v>638</v>
      </c>
      <c r="AG8" s="1801"/>
      <c r="AH8" s="66"/>
      <c r="AI8" s="425"/>
      <c r="AJ8" s="763" t="s">
        <v>610</v>
      </c>
      <c r="AK8" s="68"/>
      <c r="AL8" s="111" t="s">
        <v>419</v>
      </c>
    </row>
    <row r="9" spans="1:38" ht="18.75" customHeight="1" x14ac:dyDescent="0.3">
      <c r="A9" s="767"/>
      <c r="B9" s="663"/>
      <c r="C9" s="663"/>
      <c r="D9" s="663"/>
      <c r="E9" s="663"/>
      <c r="F9" s="663"/>
      <c r="G9" s="421"/>
      <c r="H9" s="422"/>
      <c r="I9" s="776"/>
      <c r="J9" s="776"/>
      <c r="K9" s="776"/>
      <c r="L9" s="776"/>
      <c r="M9" s="776"/>
      <c r="N9" s="423"/>
      <c r="O9" s="422"/>
      <c r="P9" s="776"/>
      <c r="Q9" s="424"/>
      <c r="R9" s="71"/>
      <c r="S9" s="1746"/>
      <c r="T9" s="848"/>
      <c r="U9" s="848"/>
      <c r="V9" s="848"/>
      <c r="W9" s="848"/>
      <c r="X9" s="848"/>
      <c r="Y9" s="719"/>
      <c r="Z9" s="426"/>
      <c r="AA9" s="427"/>
      <c r="AB9" s="662"/>
      <c r="AC9" s="1797"/>
      <c r="AD9" s="1805"/>
      <c r="AE9" s="1805"/>
      <c r="AF9" s="1805"/>
      <c r="AG9" s="1805"/>
      <c r="AH9" s="69"/>
      <c r="AI9" s="427"/>
      <c r="AJ9" s="662"/>
      <c r="AK9" s="70"/>
      <c r="AL9" s="111" t="s">
        <v>965</v>
      </c>
    </row>
    <row r="10" spans="1:38" ht="18.75" customHeight="1" x14ac:dyDescent="0.15">
      <c r="A10" s="757" t="s">
        <v>814</v>
      </c>
      <c r="B10" s="758"/>
      <c r="C10" s="758"/>
      <c r="D10" s="758"/>
      <c r="E10" s="758"/>
      <c r="F10" s="759"/>
      <c r="G10" s="428"/>
      <c r="H10" s="1823" t="s">
        <v>343</v>
      </c>
      <c r="I10" s="1823"/>
      <c r="J10" s="429"/>
      <c r="K10" s="275"/>
      <c r="L10" s="1823" t="s">
        <v>815</v>
      </c>
      <c r="M10" s="1823"/>
      <c r="N10" s="275"/>
      <c r="O10" s="275"/>
      <c r="P10" s="1823" t="s">
        <v>398</v>
      </c>
      <c r="Q10" s="1824"/>
      <c r="R10" s="44"/>
      <c r="S10" s="1554" t="s">
        <v>963</v>
      </c>
      <c r="T10" s="848"/>
      <c r="U10" s="848"/>
      <c r="V10" s="848"/>
      <c r="W10" s="848"/>
      <c r="X10" s="848"/>
      <c r="Y10" s="719"/>
      <c r="Z10" s="355"/>
      <c r="AA10" s="356"/>
      <c r="AB10" s="1803" t="s">
        <v>29</v>
      </c>
      <c r="AC10" s="1803"/>
      <c r="AD10" s="1801"/>
      <c r="AE10" s="1801"/>
      <c r="AF10" s="1801"/>
      <c r="AG10" s="1801"/>
      <c r="AH10" s="1803" t="s">
        <v>143</v>
      </c>
      <c r="AI10" s="1803"/>
      <c r="AJ10" s="356"/>
      <c r="AK10" s="357"/>
      <c r="AL10" s="111"/>
    </row>
    <row r="11" spans="1:38" ht="18.75" customHeight="1" x14ac:dyDescent="0.15">
      <c r="A11" s="1817"/>
      <c r="B11" s="1661"/>
      <c r="C11" s="1661"/>
      <c r="D11" s="1661"/>
      <c r="E11" s="1661"/>
      <c r="F11" s="858"/>
      <c r="G11" s="430"/>
      <c r="H11" s="1658" t="s">
        <v>361</v>
      </c>
      <c r="I11" s="1658"/>
      <c r="J11" s="1658"/>
      <c r="K11" s="273"/>
      <c r="L11" s="1658" t="s">
        <v>388</v>
      </c>
      <c r="M11" s="1658"/>
      <c r="N11" s="1658"/>
      <c r="O11" s="273"/>
      <c r="P11" s="1658" t="s">
        <v>346</v>
      </c>
      <c r="Q11" s="1825"/>
      <c r="R11" s="44"/>
      <c r="S11" s="1746"/>
      <c r="T11" s="848"/>
      <c r="U11" s="848"/>
      <c r="V11" s="848"/>
      <c r="W11" s="848"/>
      <c r="X11" s="848"/>
      <c r="Y11" s="719"/>
      <c r="Z11" s="419"/>
      <c r="AA11" s="93"/>
      <c r="AB11" s="1804"/>
      <c r="AC11" s="1804"/>
      <c r="AD11" s="1809"/>
      <c r="AE11" s="1809"/>
      <c r="AF11" s="1809"/>
      <c r="AG11" s="1809"/>
      <c r="AH11" s="1804"/>
      <c r="AI11" s="1804"/>
      <c r="AJ11" s="93"/>
      <c r="AK11" s="420"/>
      <c r="AL11" s="111"/>
    </row>
    <row r="12" spans="1:38" ht="18.75" customHeight="1" thickBot="1" x14ac:dyDescent="0.2">
      <c r="A12" s="1821"/>
      <c r="B12" s="1663"/>
      <c r="C12" s="1663"/>
      <c r="D12" s="1663"/>
      <c r="E12" s="1663"/>
      <c r="F12" s="1822"/>
      <c r="G12" s="431"/>
      <c r="H12" s="1753" t="s">
        <v>20</v>
      </c>
      <c r="I12" s="1753"/>
      <c r="J12" s="1753"/>
      <c r="K12" s="276"/>
      <c r="L12" s="1753" t="s">
        <v>157</v>
      </c>
      <c r="M12" s="1753"/>
      <c r="N12" s="1753"/>
      <c r="O12" s="1753"/>
      <c r="P12" s="1753"/>
      <c r="Q12" s="432" t="s">
        <v>818</v>
      </c>
      <c r="R12" s="44"/>
      <c r="S12" s="1746" t="s">
        <v>855</v>
      </c>
      <c r="T12" s="848"/>
      <c r="U12" s="848"/>
      <c r="V12" s="848"/>
      <c r="W12" s="848"/>
      <c r="X12" s="848"/>
      <c r="Y12" s="719"/>
      <c r="Z12" s="321"/>
      <c r="AA12" s="425"/>
      <c r="AB12" s="763" t="s">
        <v>607</v>
      </c>
      <c r="AC12" s="1796" t="s">
        <v>637</v>
      </c>
      <c r="AD12" s="1801"/>
      <c r="AE12" s="1801"/>
      <c r="AF12" s="1801" t="s">
        <v>638</v>
      </c>
      <c r="AG12" s="1801"/>
      <c r="AH12" s="66"/>
      <c r="AI12" s="425"/>
      <c r="AJ12" s="763" t="s">
        <v>610</v>
      </c>
      <c r="AK12" s="68"/>
      <c r="AL12" s="111" t="s">
        <v>965</v>
      </c>
    </row>
    <row r="13" spans="1:38" ht="18.75" customHeight="1" thickBot="1" x14ac:dyDescent="0.2">
      <c r="A13" s="1835" t="s">
        <v>639</v>
      </c>
      <c r="B13" s="1836"/>
      <c r="C13" s="1836"/>
      <c r="D13" s="1836"/>
      <c r="E13" s="1836"/>
      <c r="F13" s="1836"/>
      <c r="G13" s="1836"/>
      <c r="H13" s="1836"/>
      <c r="I13" s="1836"/>
      <c r="J13" s="1836"/>
      <c r="K13" s="1836"/>
      <c r="L13" s="1836"/>
      <c r="M13" s="1836"/>
      <c r="N13" s="1836"/>
      <c r="O13" s="1836"/>
      <c r="P13" s="1836"/>
      <c r="Q13" s="1837"/>
      <c r="R13" s="44"/>
      <c r="S13" s="1746"/>
      <c r="T13" s="848"/>
      <c r="U13" s="848"/>
      <c r="V13" s="848"/>
      <c r="W13" s="848"/>
      <c r="X13" s="848"/>
      <c r="Y13" s="719"/>
      <c r="Z13" s="426"/>
      <c r="AA13" s="427"/>
      <c r="AB13" s="662"/>
      <c r="AC13" s="1797"/>
      <c r="AD13" s="1805"/>
      <c r="AE13" s="1805"/>
      <c r="AF13" s="1805"/>
      <c r="AG13" s="1805"/>
      <c r="AH13" s="69"/>
      <c r="AI13" s="427"/>
      <c r="AJ13" s="662"/>
      <c r="AK13" s="70"/>
    </row>
    <row r="14" spans="1:38" ht="18.75" customHeight="1" x14ac:dyDescent="0.15">
      <c r="A14" s="1826"/>
      <c r="B14" s="1827"/>
      <c r="C14" s="1827"/>
      <c r="D14" s="1827"/>
      <c r="E14" s="1827"/>
      <c r="F14" s="1827"/>
      <c r="G14" s="1827"/>
      <c r="H14" s="1827"/>
      <c r="I14" s="1827"/>
      <c r="J14" s="1827"/>
      <c r="K14" s="1827"/>
      <c r="L14" s="1827"/>
      <c r="M14" s="1827"/>
      <c r="N14" s="1827"/>
      <c r="O14" s="1827"/>
      <c r="P14" s="1827"/>
      <c r="Q14" s="1828"/>
      <c r="R14" s="44"/>
      <c r="S14" s="1746" t="s">
        <v>856</v>
      </c>
      <c r="T14" s="848"/>
      <c r="U14" s="848"/>
      <c r="V14" s="848"/>
      <c r="W14" s="848"/>
      <c r="X14" s="848"/>
      <c r="Y14" s="719"/>
      <c r="Z14" s="355"/>
      <c r="AA14" s="356"/>
      <c r="AB14" s="1803" t="s">
        <v>29</v>
      </c>
      <c r="AC14" s="1803"/>
      <c r="AD14" s="1801"/>
      <c r="AE14" s="1801"/>
      <c r="AF14" s="1801"/>
      <c r="AG14" s="1801"/>
      <c r="AH14" s="1803" t="s">
        <v>143</v>
      </c>
      <c r="AI14" s="1803"/>
      <c r="AJ14" s="356"/>
      <c r="AK14" s="357"/>
    </row>
    <row r="15" spans="1:38" ht="18.75" customHeight="1" x14ac:dyDescent="0.15">
      <c r="A15" s="1829"/>
      <c r="B15" s="1830"/>
      <c r="C15" s="1830"/>
      <c r="D15" s="1830"/>
      <c r="E15" s="1830"/>
      <c r="F15" s="1830"/>
      <c r="G15" s="1830"/>
      <c r="H15" s="1830"/>
      <c r="I15" s="1830"/>
      <c r="J15" s="1830"/>
      <c r="K15" s="1830"/>
      <c r="L15" s="1830"/>
      <c r="M15" s="1830"/>
      <c r="N15" s="1830"/>
      <c r="O15" s="1830"/>
      <c r="P15" s="1830"/>
      <c r="Q15" s="1831"/>
      <c r="R15" s="44"/>
      <c r="S15" s="1746"/>
      <c r="T15" s="848"/>
      <c r="U15" s="848"/>
      <c r="V15" s="848"/>
      <c r="W15" s="848"/>
      <c r="X15" s="848"/>
      <c r="Y15" s="719"/>
      <c r="Z15" s="419"/>
      <c r="AA15" s="93"/>
      <c r="AB15" s="1804"/>
      <c r="AC15" s="1804"/>
      <c r="AD15" s="1809"/>
      <c r="AE15" s="1809"/>
      <c r="AF15" s="1809"/>
      <c r="AG15" s="1809"/>
      <c r="AH15" s="1804"/>
      <c r="AI15" s="1804"/>
      <c r="AJ15" s="93"/>
      <c r="AK15" s="420"/>
    </row>
    <row r="16" spans="1:38" ht="18.75" customHeight="1" x14ac:dyDescent="0.15">
      <c r="A16" s="1829"/>
      <c r="B16" s="1830"/>
      <c r="C16" s="1830"/>
      <c r="D16" s="1830"/>
      <c r="E16" s="1830"/>
      <c r="F16" s="1830"/>
      <c r="G16" s="1830"/>
      <c r="H16" s="1830"/>
      <c r="I16" s="1830"/>
      <c r="J16" s="1830"/>
      <c r="K16" s="1830"/>
      <c r="L16" s="1830"/>
      <c r="M16" s="1830"/>
      <c r="N16" s="1830"/>
      <c r="O16" s="1830"/>
      <c r="P16" s="1830"/>
      <c r="Q16" s="1831"/>
      <c r="R16" s="71"/>
      <c r="S16" s="1746" t="s">
        <v>857</v>
      </c>
      <c r="T16" s="848"/>
      <c r="U16" s="848"/>
      <c r="V16" s="848"/>
      <c r="W16" s="848"/>
      <c r="X16" s="848"/>
      <c r="Y16" s="719"/>
      <c r="Z16" s="355"/>
      <c r="AA16" s="356"/>
      <c r="AB16" s="1803" t="s">
        <v>408</v>
      </c>
      <c r="AC16" s="1803"/>
      <c r="AD16" s="1801"/>
      <c r="AE16" s="1801"/>
      <c r="AF16" s="1801"/>
      <c r="AG16" s="1801"/>
      <c r="AH16" s="1803" t="s">
        <v>143</v>
      </c>
      <c r="AI16" s="1803"/>
      <c r="AJ16" s="356"/>
      <c r="AK16" s="357"/>
    </row>
    <row r="17" spans="1:37" ht="18.75" customHeight="1" x14ac:dyDescent="0.15">
      <c r="A17" s="1829"/>
      <c r="B17" s="1830"/>
      <c r="C17" s="1830"/>
      <c r="D17" s="1830"/>
      <c r="E17" s="1830"/>
      <c r="F17" s="1830"/>
      <c r="G17" s="1830"/>
      <c r="H17" s="1830"/>
      <c r="I17" s="1830"/>
      <c r="J17" s="1830"/>
      <c r="K17" s="1830"/>
      <c r="L17" s="1830"/>
      <c r="M17" s="1830"/>
      <c r="N17" s="1830"/>
      <c r="O17" s="1830"/>
      <c r="P17" s="1830"/>
      <c r="Q17" s="1831"/>
      <c r="R17" s="71"/>
      <c r="S17" s="1746"/>
      <c r="T17" s="848"/>
      <c r="U17" s="848"/>
      <c r="V17" s="848"/>
      <c r="W17" s="848"/>
      <c r="X17" s="848"/>
      <c r="Y17" s="719"/>
      <c r="Z17" s="358"/>
      <c r="AA17" s="359"/>
      <c r="AB17" s="1806"/>
      <c r="AC17" s="1806"/>
      <c r="AD17" s="1805"/>
      <c r="AE17" s="1805"/>
      <c r="AF17" s="1805"/>
      <c r="AG17" s="1805"/>
      <c r="AH17" s="1806"/>
      <c r="AI17" s="1806"/>
      <c r="AJ17" s="359"/>
      <c r="AK17" s="360"/>
    </row>
    <row r="18" spans="1:37" ht="18.75" customHeight="1" x14ac:dyDescent="0.15">
      <c r="A18" s="1829"/>
      <c r="B18" s="1830"/>
      <c r="C18" s="1830"/>
      <c r="D18" s="1830"/>
      <c r="E18" s="1830"/>
      <c r="F18" s="1830"/>
      <c r="G18" s="1830"/>
      <c r="H18" s="1830"/>
      <c r="I18" s="1830"/>
      <c r="J18" s="1830"/>
      <c r="K18" s="1830"/>
      <c r="L18" s="1830"/>
      <c r="M18" s="1830"/>
      <c r="N18" s="1830"/>
      <c r="O18" s="1830"/>
      <c r="P18" s="1830"/>
      <c r="Q18" s="1831"/>
      <c r="R18" s="71"/>
      <c r="S18" s="1554" t="s">
        <v>964</v>
      </c>
      <c r="T18" s="848"/>
      <c r="U18" s="848"/>
      <c r="V18" s="848"/>
      <c r="W18" s="848"/>
      <c r="X18" s="848"/>
      <c r="Y18" s="719"/>
      <c r="Z18" s="355"/>
      <c r="AA18" s="356"/>
      <c r="AB18" s="1803" t="s">
        <v>76</v>
      </c>
      <c r="AC18" s="1803"/>
      <c r="AD18" s="1801"/>
      <c r="AE18" s="1801"/>
      <c r="AF18" s="1801"/>
      <c r="AG18" s="1801"/>
      <c r="AH18" s="1803" t="s">
        <v>143</v>
      </c>
      <c r="AI18" s="1803"/>
      <c r="AJ18" s="356"/>
      <c r="AK18" s="357"/>
    </row>
    <row r="19" spans="1:37" ht="18.75" customHeight="1" x14ac:dyDescent="0.15">
      <c r="A19" s="1829"/>
      <c r="B19" s="1830"/>
      <c r="C19" s="1830"/>
      <c r="D19" s="1830"/>
      <c r="E19" s="1830"/>
      <c r="F19" s="1830"/>
      <c r="G19" s="1830"/>
      <c r="H19" s="1830"/>
      <c r="I19" s="1830"/>
      <c r="J19" s="1830"/>
      <c r="K19" s="1830"/>
      <c r="L19" s="1830"/>
      <c r="M19" s="1830"/>
      <c r="N19" s="1830"/>
      <c r="O19" s="1830"/>
      <c r="P19" s="1830"/>
      <c r="Q19" s="1831"/>
      <c r="R19" s="71"/>
      <c r="S19" s="1746"/>
      <c r="T19" s="848"/>
      <c r="U19" s="848"/>
      <c r="V19" s="848"/>
      <c r="W19" s="848"/>
      <c r="X19" s="848"/>
      <c r="Y19" s="719"/>
      <c r="Z19" s="419"/>
      <c r="AA19" s="93"/>
      <c r="AB19" s="1804"/>
      <c r="AC19" s="1804"/>
      <c r="AD19" s="1809"/>
      <c r="AE19" s="1809"/>
      <c r="AF19" s="1809"/>
      <c r="AG19" s="1809"/>
      <c r="AH19" s="1804"/>
      <c r="AI19" s="1804"/>
      <c r="AJ19" s="93"/>
      <c r="AK19" s="420"/>
    </row>
    <row r="20" spans="1:37" ht="18.75" customHeight="1" x14ac:dyDescent="0.15">
      <c r="A20" s="1829"/>
      <c r="B20" s="1830"/>
      <c r="C20" s="1830"/>
      <c r="D20" s="1830"/>
      <c r="E20" s="1830"/>
      <c r="F20" s="1830"/>
      <c r="G20" s="1830"/>
      <c r="H20" s="1830"/>
      <c r="I20" s="1830"/>
      <c r="J20" s="1830"/>
      <c r="K20" s="1830"/>
      <c r="L20" s="1830"/>
      <c r="M20" s="1830"/>
      <c r="N20" s="1830"/>
      <c r="O20" s="1830"/>
      <c r="P20" s="1830"/>
      <c r="Q20" s="1831"/>
      <c r="R20" s="71"/>
      <c r="S20" s="1627" t="s">
        <v>858</v>
      </c>
      <c r="T20" s="1628"/>
      <c r="U20" s="1628"/>
      <c r="V20" s="845" t="s">
        <v>415</v>
      </c>
      <c r="W20" s="740"/>
      <c r="X20" s="740"/>
      <c r="Y20" s="741"/>
      <c r="Z20" s="355"/>
      <c r="AA20" s="356"/>
      <c r="AB20" s="1803" t="s">
        <v>408</v>
      </c>
      <c r="AC20" s="1803"/>
      <c r="AD20" s="1801"/>
      <c r="AE20" s="1801"/>
      <c r="AF20" s="1801"/>
      <c r="AG20" s="1801"/>
      <c r="AH20" s="1803" t="s">
        <v>143</v>
      </c>
      <c r="AI20" s="1803"/>
      <c r="AJ20" s="356"/>
      <c r="AK20" s="357"/>
    </row>
    <row r="21" spans="1:37" ht="18.75" customHeight="1" x14ac:dyDescent="0.15">
      <c r="A21" s="1829"/>
      <c r="B21" s="1830"/>
      <c r="C21" s="1830"/>
      <c r="D21" s="1830"/>
      <c r="E21" s="1830"/>
      <c r="F21" s="1830"/>
      <c r="G21" s="1830"/>
      <c r="H21" s="1830"/>
      <c r="I21" s="1830"/>
      <c r="J21" s="1830"/>
      <c r="K21" s="1830"/>
      <c r="L21" s="1830"/>
      <c r="M21" s="1830"/>
      <c r="N21" s="1830"/>
      <c r="O21" s="1830"/>
      <c r="P21" s="1830"/>
      <c r="Q21" s="1831"/>
      <c r="R21" s="71"/>
      <c r="S21" s="1630"/>
      <c r="T21" s="1631"/>
      <c r="U21" s="1631"/>
      <c r="V21" s="847"/>
      <c r="W21" s="663"/>
      <c r="X21" s="663"/>
      <c r="Y21" s="768"/>
      <c r="Z21" s="358"/>
      <c r="AA21" s="359"/>
      <c r="AB21" s="1806"/>
      <c r="AC21" s="1806"/>
      <c r="AD21" s="1805"/>
      <c r="AE21" s="1805"/>
      <c r="AF21" s="1805"/>
      <c r="AG21" s="1805"/>
      <c r="AH21" s="1806"/>
      <c r="AI21" s="1806"/>
      <c r="AJ21" s="359"/>
      <c r="AK21" s="360"/>
    </row>
    <row r="22" spans="1:37" ht="18.75" customHeight="1" x14ac:dyDescent="0.15">
      <c r="A22" s="1829"/>
      <c r="B22" s="1830"/>
      <c r="C22" s="1830"/>
      <c r="D22" s="1830"/>
      <c r="E22" s="1830"/>
      <c r="F22" s="1830"/>
      <c r="G22" s="1830"/>
      <c r="H22" s="1830"/>
      <c r="I22" s="1830"/>
      <c r="J22" s="1830"/>
      <c r="K22" s="1830"/>
      <c r="L22" s="1830"/>
      <c r="M22" s="1830"/>
      <c r="N22" s="1830"/>
      <c r="O22" s="1830"/>
      <c r="P22" s="1830"/>
      <c r="Q22" s="1831"/>
      <c r="R22" s="71"/>
      <c r="S22" s="1630"/>
      <c r="T22" s="1631"/>
      <c r="U22" s="1631"/>
      <c r="V22" s="845" t="s">
        <v>416</v>
      </c>
      <c r="W22" s="740"/>
      <c r="X22" s="740"/>
      <c r="Y22" s="741"/>
      <c r="Z22" s="869"/>
      <c r="AA22" s="763"/>
      <c r="AB22" s="763"/>
      <c r="AC22" s="763"/>
      <c r="AD22" s="763"/>
      <c r="AE22" s="763"/>
      <c r="AF22" s="763"/>
      <c r="AG22" s="763"/>
      <c r="AH22" s="763"/>
      <c r="AI22" s="763"/>
      <c r="AJ22" s="763"/>
      <c r="AK22" s="930"/>
    </row>
    <row r="23" spans="1:37" ht="18.75" customHeight="1" x14ac:dyDescent="0.15">
      <c r="A23" s="1829"/>
      <c r="B23" s="1830"/>
      <c r="C23" s="1830"/>
      <c r="D23" s="1830"/>
      <c r="E23" s="1830"/>
      <c r="F23" s="1830"/>
      <c r="G23" s="1830"/>
      <c r="H23" s="1830"/>
      <c r="I23" s="1830"/>
      <c r="J23" s="1830"/>
      <c r="K23" s="1830"/>
      <c r="L23" s="1830"/>
      <c r="M23" s="1830"/>
      <c r="N23" s="1830"/>
      <c r="O23" s="1830"/>
      <c r="P23" s="1830"/>
      <c r="Q23" s="1831"/>
      <c r="R23" s="71"/>
      <c r="S23" s="1798"/>
      <c r="T23" s="1799"/>
      <c r="U23" s="1799"/>
      <c r="V23" s="847"/>
      <c r="W23" s="663"/>
      <c r="X23" s="663"/>
      <c r="Y23" s="768"/>
      <c r="Z23" s="661"/>
      <c r="AA23" s="662"/>
      <c r="AB23" s="662"/>
      <c r="AC23" s="662"/>
      <c r="AD23" s="662"/>
      <c r="AE23" s="662"/>
      <c r="AF23" s="662"/>
      <c r="AG23" s="662"/>
      <c r="AH23" s="662"/>
      <c r="AI23" s="662"/>
      <c r="AJ23" s="662"/>
      <c r="AK23" s="931"/>
    </row>
    <row r="24" spans="1:37" ht="18.75" customHeight="1" x14ac:dyDescent="0.15">
      <c r="A24" s="1829"/>
      <c r="B24" s="1830"/>
      <c r="C24" s="1830"/>
      <c r="D24" s="1830"/>
      <c r="E24" s="1830"/>
      <c r="F24" s="1830"/>
      <c r="G24" s="1830"/>
      <c r="H24" s="1830"/>
      <c r="I24" s="1830"/>
      <c r="J24" s="1830"/>
      <c r="K24" s="1830"/>
      <c r="L24" s="1830"/>
      <c r="M24" s="1830"/>
      <c r="N24" s="1830"/>
      <c r="O24" s="1830"/>
      <c r="P24" s="1830"/>
      <c r="Q24" s="1831"/>
      <c r="R24" s="71"/>
      <c r="S24" s="1792" t="s">
        <v>961</v>
      </c>
      <c r="T24" s="1793"/>
      <c r="U24" s="1793"/>
      <c r="V24" s="1793"/>
      <c r="W24" s="1793"/>
      <c r="X24" s="1793"/>
      <c r="Y24" s="1793"/>
      <c r="Z24" s="321"/>
      <c r="AA24" s="425"/>
      <c r="AB24" s="763" t="s">
        <v>607</v>
      </c>
      <c r="AC24" s="1796" t="s">
        <v>637</v>
      </c>
      <c r="AD24" s="1801"/>
      <c r="AE24" s="1801"/>
      <c r="AF24" s="1801" t="s">
        <v>638</v>
      </c>
      <c r="AG24" s="1801"/>
      <c r="AH24" s="66"/>
      <c r="AI24" s="425"/>
      <c r="AJ24" s="763" t="s">
        <v>610</v>
      </c>
      <c r="AK24" s="68"/>
    </row>
    <row r="25" spans="1:37" ht="18.75" customHeight="1" thickBot="1" x14ac:dyDescent="0.2">
      <c r="A25" s="1832"/>
      <c r="B25" s="1833"/>
      <c r="C25" s="1833"/>
      <c r="D25" s="1833"/>
      <c r="E25" s="1833"/>
      <c r="F25" s="1833"/>
      <c r="G25" s="1833"/>
      <c r="H25" s="1833"/>
      <c r="I25" s="1833"/>
      <c r="J25" s="1833"/>
      <c r="K25" s="1833"/>
      <c r="L25" s="1833"/>
      <c r="M25" s="1833"/>
      <c r="N25" s="1833"/>
      <c r="O25" s="1833"/>
      <c r="P25" s="1833"/>
      <c r="Q25" s="1834"/>
      <c r="R25" s="71"/>
      <c r="S25" s="1794"/>
      <c r="T25" s="1795"/>
      <c r="U25" s="1795"/>
      <c r="V25" s="1795"/>
      <c r="W25" s="1795"/>
      <c r="X25" s="1795"/>
      <c r="Y25" s="1795"/>
      <c r="Z25" s="426"/>
      <c r="AA25" s="427"/>
      <c r="AB25" s="662"/>
      <c r="AC25" s="1797"/>
      <c r="AD25" s="1805"/>
      <c r="AE25" s="1805"/>
      <c r="AF25" s="1805"/>
      <c r="AG25" s="1805"/>
      <c r="AH25" s="69"/>
      <c r="AI25" s="427"/>
      <c r="AJ25" s="662"/>
      <c r="AK25" s="70"/>
    </row>
    <row r="26" spans="1:37" ht="18.75" customHeight="1" x14ac:dyDescent="0.15">
      <c r="R26" s="71"/>
      <c r="S26" s="739" t="s">
        <v>641</v>
      </c>
      <c r="T26" s="740"/>
      <c r="U26" s="740"/>
      <c r="V26" s="740"/>
      <c r="W26" s="740"/>
      <c r="X26" s="740"/>
      <c r="Y26" s="740"/>
      <c r="Z26" s="355"/>
      <c r="AA26" s="356"/>
      <c r="AB26" s="1803" t="s">
        <v>76</v>
      </c>
      <c r="AC26" s="1803"/>
      <c r="AD26" s="1801"/>
      <c r="AE26" s="1801"/>
      <c r="AF26" s="1801"/>
      <c r="AG26" s="1801"/>
      <c r="AH26" s="1803" t="s">
        <v>143</v>
      </c>
      <c r="AI26" s="1803"/>
      <c r="AJ26" s="356"/>
      <c r="AK26" s="357"/>
    </row>
    <row r="27" spans="1:37" ht="18.75" customHeight="1" thickBot="1" x14ac:dyDescent="0.2">
      <c r="A27" s="101" t="s">
        <v>791</v>
      </c>
      <c r="B27" s="101"/>
      <c r="C27" s="101"/>
      <c r="D27" s="101"/>
      <c r="E27" s="101"/>
      <c r="F27" s="101"/>
      <c r="G27" s="101"/>
      <c r="H27" s="101"/>
      <c r="I27" s="101"/>
      <c r="J27" s="101"/>
      <c r="K27" s="101"/>
      <c r="L27" s="101"/>
      <c r="M27" s="101"/>
      <c r="N27" s="111"/>
      <c r="O27" s="111"/>
      <c r="P27" s="111"/>
      <c r="Q27" s="111"/>
      <c r="R27" s="71"/>
      <c r="S27" s="742"/>
      <c r="T27" s="743"/>
      <c r="U27" s="743"/>
      <c r="V27" s="743"/>
      <c r="W27" s="743"/>
      <c r="X27" s="743"/>
      <c r="Y27" s="743"/>
      <c r="Z27" s="363"/>
      <c r="AA27" s="114"/>
      <c r="AB27" s="1807"/>
      <c r="AC27" s="1807"/>
      <c r="AD27" s="1802"/>
      <c r="AE27" s="1802"/>
      <c r="AF27" s="1802"/>
      <c r="AG27" s="1802"/>
      <c r="AH27" s="1807"/>
      <c r="AI27" s="1807"/>
      <c r="AJ27" s="114"/>
      <c r="AK27" s="364"/>
    </row>
    <row r="28" spans="1:37" ht="18.75" customHeight="1" x14ac:dyDescent="0.15">
      <c r="A28" s="1538" t="s">
        <v>859</v>
      </c>
      <c r="B28" s="1730"/>
      <c r="C28" s="1730"/>
      <c r="D28" s="1730"/>
      <c r="E28" s="1730"/>
      <c r="F28" s="1730"/>
      <c r="G28" s="1730"/>
      <c r="H28" s="799"/>
      <c r="I28" s="301"/>
      <c r="J28" s="284"/>
      <c r="K28" s="285"/>
      <c r="L28" s="984" t="s">
        <v>607</v>
      </c>
      <c r="M28" s="284"/>
      <c r="N28" s="285"/>
      <c r="O28" s="984" t="s">
        <v>610</v>
      </c>
      <c r="P28" s="128"/>
      <c r="Q28" s="287"/>
      <c r="R28" s="71"/>
      <c r="S28" s="97" t="s">
        <v>43</v>
      </c>
      <c r="T28" s="101" t="s">
        <v>644</v>
      </c>
      <c r="U28" s="279"/>
      <c r="V28" s="279"/>
      <c r="W28" s="279"/>
      <c r="X28" s="279"/>
      <c r="Y28" s="279"/>
      <c r="Z28" s="279"/>
      <c r="AA28" s="279"/>
      <c r="AB28" s="279"/>
      <c r="AC28" s="279"/>
      <c r="AD28" s="279"/>
      <c r="AE28" s="279"/>
      <c r="AF28" s="279"/>
      <c r="AG28" s="279"/>
      <c r="AH28" s="111"/>
      <c r="AI28" s="111"/>
      <c r="AJ28" s="111"/>
      <c r="AK28" s="111"/>
    </row>
    <row r="29" spans="1:37" ht="18.75" customHeight="1" x14ac:dyDescent="0.15">
      <c r="A29" s="1746"/>
      <c r="B29" s="848"/>
      <c r="C29" s="848"/>
      <c r="D29" s="848"/>
      <c r="E29" s="848"/>
      <c r="F29" s="848"/>
      <c r="G29" s="848"/>
      <c r="H29" s="719"/>
      <c r="I29" s="426"/>
      <c r="J29" s="69"/>
      <c r="K29" s="427"/>
      <c r="L29" s="662"/>
      <c r="M29" s="69"/>
      <c r="N29" s="427"/>
      <c r="O29" s="662"/>
      <c r="P29" s="34"/>
      <c r="Q29" s="70"/>
      <c r="R29" s="71"/>
      <c r="S29" s="98"/>
      <c r="T29" s="101" t="s">
        <v>860</v>
      </c>
      <c r="U29" s="279"/>
      <c r="V29" s="279"/>
      <c r="W29" s="279"/>
      <c r="X29" s="279"/>
      <c r="Y29" s="279"/>
      <c r="Z29" s="279"/>
      <c r="AA29" s="279"/>
      <c r="AB29" s="279"/>
      <c r="AC29" s="279"/>
      <c r="AD29" s="279"/>
      <c r="AE29" s="279"/>
      <c r="AF29" s="279"/>
      <c r="AG29" s="279"/>
      <c r="AH29" s="111"/>
      <c r="AI29" s="111"/>
      <c r="AJ29" s="111"/>
      <c r="AK29" s="111"/>
    </row>
    <row r="30" spans="1:37" ht="18.75" customHeight="1" x14ac:dyDescent="0.15">
      <c r="A30" s="1746"/>
      <c r="B30" s="848"/>
      <c r="C30" s="848"/>
      <c r="D30" s="848"/>
      <c r="E30" s="848"/>
      <c r="F30" s="848"/>
      <c r="G30" s="848"/>
      <c r="H30" s="848"/>
      <c r="I30" s="869"/>
      <c r="J30" s="763"/>
      <c r="K30" s="740" t="s">
        <v>29</v>
      </c>
      <c r="L30" s="763"/>
      <c r="M30" s="740" t="s">
        <v>50</v>
      </c>
      <c r="N30" s="763"/>
      <c r="O30" s="763"/>
      <c r="P30" s="740" t="s">
        <v>640</v>
      </c>
      <c r="Q30" s="846"/>
      <c r="R30" s="71"/>
    </row>
    <row r="31" spans="1:37" ht="18.75" customHeight="1" thickBot="1" x14ac:dyDescent="0.2">
      <c r="A31" s="1746"/>
      <c r="B31" s="848"/>
      <c r="C31" s="848"/>
      <c r="D31" s="848"/>
      <c r="E31" s="848"/>
      <c r="F31" s="848"/>
      <c r="G31" s="848"/>
      <c r="H31" s="848"/>
      <c r="I31" s="661"/>
      <c r="J31" s="662"/>
      <c r="K31" s="663"/>
      <c r="L31" s="662"/>
      <c r="M31" s="663"/>
      <c r="N31" s="662"/>
      <c r="O31" s="662"/>
      <c r="P31" s="663"/>
      <c r="Q31" s="678"/>
      <c r="R31" s="71"/>
      <c r="S31" s="100" t="s">
        <v>796</v>
      </c>
      <c r="T31" s="117"/>
      <c r="U31" s="111"/>
      <c r="V31" s="111"/>
      <c r="W31" s="111"/>
      <c r="X31" s="111"/>
      <c r="Y31" s="83"/>
      <c r="Z31" s="83"/>
      <c r="AA31" s="111"/>
      <c r="AB31" s="111"/>
      <c r="AC31" s="111"/>
      <c r="AD31" s="111"/>
      <c r="AE31" s="111"/>
      <c r="AF31" s="111"/>
      <c r="AG31" s="111"/>
      <c r="AH31" s="111"/>
      <c r="AI31" s="111"/>
      <c r="AJ31" s="111"/>
      <c r="AK31" s="111"/>
    </row>
    <row r="32" spans="1:37" ht="18.75" customHeight="1" x14ac:dyDescent="0.15">
      <c r="A32" s="1554" t="s">
        <v>838</v>
      </c>
      <c r="B32" s="1555"/>
      <c r="C32" s="1555"/>
      <c r="D32" s="1555"/>
      <c r="E32" s="1555"/>
      <c r="F32" s="1555"/>
      <c r="G32" s="1555"/>
      <c r="H32" s="1555"/>
      <c r="I32" s="321"/>
      <c r="J32" s="66"/>
      <c r="K32" s="425"/>
      <c r="L32" s="763" t="s">
        <v>607</v>
      </c>
      <c r="M32" s="66"/>
      <c r="N32" s="425"/>
      <c r="O32" s="763" t="s">
        <v>610</v>
      </c>
      <c r="P32" s="67"/>
      <c r="Q32" s="68"/>
      <c r="R32" s="111"/>
      <c r="S32" s="1785" t="s">
        <v>646</v>
      </c>
      <c r="T32" s="1660"/>
      <c r="U32" s="1660"/>
      <c r="V32" s="1660"/>
      <c r="W32" s="1660"/>
      <c r="X32" s="1660"/>
      <c r="Y32" s="1808"/>
      <c r="Z32" s="301"/>
      <c r="AA32" s="284"/>
      <c r="AB32" s="284"/>
      <c r="AC32" s="285"/>
      <c r="AD32" s="984" t="s">
        <v>607</v>
      </c>
      <c r="AE32" s="284"/>
      <c r="AF32" s="284"/>
      <c r="AG32" s="285"/>
      <c r="AH32" s="984" t="s">
        <v>610</v>
      </c>
      <c r="AI32" s="284"/>
      <c r="AJ32" s="284"/>
      <c r="AK32" s="287"/>
    </row>
    <row r="33" spans="1:47" ht="18.75" customHeight="1" x14ac:dyDescent="0.15">
      <c r="A33" s="1554"/>
      <c r="B33" s="1555"/>
      <c r="C33" s="1555"/>
      <c r="D33" s="1555"/>
      <c r="E33" s="1555"/>
      <c r="F33" s="1555"/>
      <c r="G33" s="1555"/>
      <c r="H33" s="1555"/>
      <c r="I33" s="426"/>
      <c r="J33" s="69"/>
      <c r="K33" s="427"/>
      <c r="L33" s="662"/>
      <c r="M33" s="69"/>
      <c r="N33" s="427"/>
      <c r="O33" s="662"/>
      <c r="P33" s="34"/>
      <c r="Q33" s="70"/>
      <c r="R33" s="117"/>
      <c r="S33" s="760"/>
      <c r="T33" s="761"/>
      <c r="U33" s="761"/>
      <c r="V33" s="761"/>
      <c r="W33" s="761"/>
      <c r="X33" s="761"/>
      <c r="Y33" s="762"/>
      <c r="Z33" s="307"/>
      <c r="AA33" s="73"/>
      <c r="AB33" s="73"/>
      <c r="AC33" s="433"/>
      <c r="AD33" s="662"/>
      <c r="AE33" s="73"/>
      <c r="AF33" s="73"/>
      <c r="AG33" s="433"/>
      <c r="AH33" s="662"/>
      <c r="AI33" s="73"/>
      <c r="AJ33" s="73"/>
      <c r="AK33" s="75"/>
    </row>
    <row r="34" spans="1:47" ht="18.75" customHeight="1" x14ac:dyDescent="0.15">
      <c r="A34" s="757" t="s">
        <v>861</v>
      </c>
      <c r="B34" s="758"/>
      <c r="C34" s="758"/>
      <c r="D34" s="758"/>
      <c r="E34" s="758"/>
      <c r="F34" s="758"/>
      <c r="G34" s="758"/>
      <c r="H34" s="759"/>
      <c r="I34" s="434"/>
      <c r="J34" s="66"/>
      <c r="K34" s="66"/>
      <c r="L34" s="66"/>
      <c r="M34" s="66"/>
      <c r="N34" s="66"/>
      <c r="O34" s="66"/>
      <c r="P34" s="425"/>
      <c r="Q34" s="68"/>
      <c r="R34" s="117"/>
      <c r="S34" s="1627" t="s">
        <v>647</v>
      </c>
      <c r="T34" s="1628"/>
      <c r="U34" s="1628"/>
      <c r="V34" s="1628"/>
      <c r="W34" s="1629"/>
      <c r="X34" s="719" t="s">
        <v>409</v>
      </c>
      <c r="Y34" s="720"/>
      <c r="Z34" s="435"/>
      <c r="AA34" s="436"/>
      <c r="AB34" s="1790" t="s">
        <v>50</v>
      </c>
      <c r="AC34" s="1790"/>
      <c r="AD34" s="671"/>
      <c r="AE34" s="671"/>
      <c r="AF34" s="671"/>
      <c r="AG34" s="671"/>
      <c r="AH34" s="1790" t="s">
        <v>143</v>
      </c>
      <c r="AI34" s="1790"/>
      <c r="AJ34" s="436"/>
      <c r="AK34" s="437"/>
      <c r="AL34" s="111"/>
      <c r="AM34" s="111"/>
      <c r="AN34" s="111"/>
      <c r="AO34" s="111"/>
      <c r="AP34" s="111"/>
      <c r="AQ34" s="111"/>
      <c r="AR34" s="111"/>
      <c r="AS34" s="111"/>
      <c r="AT34" s="111"/>
      <c r="AU34" s="111"/>
    </row>
    <row r="35" spans="1:47" ht="18.75" customHeight="1" x14ac:dyDescent="0.15">
      <c r="A35" s="1817"/>
      <c r="B35" s="1661"/>
      <c r="C35" s="1661"/>
      <c r="D35" s="1661"/>
      <c r="E35" s="1661"/>
      <c r="F35" s="1661"/>
      <c r="G35" s="1661"/>
      <c r="H35" s="858"/>
      <c r="I35" s="388"/>
      <c r="J35" s="73" t="s">
        <v>607</v>
      </c>
      <c r="K35" s="73" t="s">
        <v>645</v>
      </c>
      <c r="L35" s="776"/>
      <c r="M35" s="776"/>
      <c r="N35" s="73" t="s">
        <v>638</v>
      </c>
      <c r="O35" s="73"/>
      <c r="P35" s="433"/>
      <c r="Q35" s="75" t="s">
        <v>610</v>
      </c>
      <c r="R35" s="117"/>
      <c r="S35" s="1630"/>
      <c r="T35" s="1631"/>
      <c r="U35" s="1631"/>
      <c r="V35" s="1631"/>
      <c r="W35" s="1632"/>
      <c r="X35" s="719" t="s">
        <v>410</v>
      </c>
      <c r="Y35" s="720"/>
      <c r="Z35" s="435"/>
      <c r="AA35" s="436"/>
      <c r="AB35" s="1790" t="s">
        <v>29</v>
      </c>
      <c r="AC35" s="1790"/>
      <c r="AD35" s="671"/>
      <c r="AE35" s="671"/>
      <c r="AF35" s="671"/>
      <c r="AG35" s="671"/>
      <c r="AH35" s="1790" t="s">
        <v>143</v>
      </c>
      <c r="AI35" s="1790"/>
      <c r="AJ35" s="436"/>
      <c r="AK35" s="437"/>
      <c r="AL35" s="111"/>
      <c r="AM35" s="111"/>
      <c r="AN35" s="111"/>
      <c r="AO35" s="71"/>
      <c r="AP35" s="71"/>
      <c r="AQ35" s="71"/>
      <c r="AR35" s="71"/>
      <c r="AS35" s="71"/>
      <c r="AT35" s="71"/>
      <c r="AU35" s="71"/>
    </row>
    <row r="36" spans="1:47" ht="18.75" customHeight="1" x14ac:dyDescent="0.15">
      <c r="A36" s="760"/>
      <c r="B36" s="761"/>
      <c r="C36" s="761"/>
      <c r="D36" s="761"/>
      <c r="E36" s="761"/>
      <c r="F36" s="761"/>
      <c r="G36" s="761"/>
      <c r="H36" s="762"/>
      <c r="I36" s="426"/>
      <c r="J36" s="69"/>
      <c r="K36" s="69"/>
      <c r="L36" s="69"/>
      <c r="M36" s="69"/>
      <c r="N36" s="69"/>
      <c r="O36" s="69"/>
      <c r="P36" s="69"/>
      <c r="Q36" s="70"/>
      <c r="R36" s="117"/>
      <c r="S36" s="1798"/>
      <c r="T36" s="1799"/>
      <c r="U36" s="1799"/>
      <c r="V36" s="1799"/>
      <c r="W36" s="1800"/>
      <c r="X36" s="719" t="s">
        <v>411</v>
      </c>
      <c r="Y36" s="720"/>
      <c r="Z36" s="435"/>
      <c r="AA36" s="436"/>
      <c r="AB36" s="436"/>
      <c r="AC36" s="436"/>
      <c r="AD36" s="671"/>
      <c r="AE36" s="671"/>
      <c r="AF36" s="671"/>
      <c r="AG36" s="671"/>
      <c r="AH36" s="1790" t="s">
        <v>143</v>
      </c>
      <c r="AI36" s="1790"/>
      <c r="AJ36" s="436"/>
      <c r="AK36" s="437"/>
      <c r="AL36" s="111"/>
      <c r="AM36" s="111"/>
      <c r="AN36" s="111"/>
      <c r="AO36" s="71"/>
      <c r="AP36" s="71"/>
      <c r="AQ36" s="71"/>
      <c r="AR36" s="71"/>
      <c r="AS36" s="71"/>
      <c r="AT36" s="71"/>
      <c r="AU36" s="71"/>
    </row>
    <row r="37" spans="1:47" ht="18.75" customHeight="1" x14ac:dyDescent="0.15">
      <c r="A37" s="757" t="s">
        <v>862</v>
      </c>
      <c r="B37" s="758"/>
      <c r="C37" s="758"/>
      <c r="D37" s="758"/>
      <c r="E37" s="758"/>
      <c r="F37" s="758"/>
      <c r="G37" s="758"/>
      <c r="H37" s="759"/>
      <c r="I37" s="73"/>
      <c r="J37" s="73"/>
      <c r="K37" s="73"/>
      <c r="L37" s="763" t="s">
        <v>607</v>
      </c>
      <c r="M37" s="73"/>
      <c r="N37" s="73"/>
      <c r="O37" s="763" t="s">
        <v>610</v>
      </c>
      <c r="P37" s="73"/>
      <c r="Q37" s="75"/>
      <c r="R37" s="111"/>
      <c r="S37" s="1627" t="s">
        <v>1010</v>
      </c>
      <c r="T37" s="1628"/>
      <c r="U37" s="1628"/>
      <c r="V37" s="1628"/>
      <c r="W37" s="1629"/>
      <c r="X37" s="719" t="s">
        <v>413</v>
      </c>
      <c r="Y37" s="720"/>
      <c r="Z37" s="435"/>
      <c r="AA37" s="436"/>
      <c r="AB37" s="1790" t="s">
        <v>76</v>
      </c>
      <c r="AC37" s="1790"/>
      <c r="AD37" s="671"/>
      <c r="AE37" s="671"/>
      <c r="AF37" s="671"/>
      <c r="AG37" s="671"/>
      <c r="AH37" s="1790" t="s">
        <v>143</v>
      </c>
      <c r="AI37" s="1790"/>
      <c r="AJ37" s="436"/>
      <c r="AK37" s="437"/>
      <c r="AL37" s="111"/>
      <c r="AM37" s="111"/>
      <c r="AN37" s="111"/>
      <c r="AO37" s="111"/>
      <c r="AP37" s="111"/>
      <c r="AQ37" s="111"/>
      <c r="AR37" s="111"/>
      <c r="AS37" s="111"/>
      <c r="AT37" s="111"/>
      <c r="AU37" s="111"/>
    </row>
    <row r="38" spans="1:47" ht="18.75" customHeight="1" thickBot="1" x14ac:dyDescent="0.2">
      <c r="A38" s="1817"/>
      <c r="B38" s="1661"/>
      <c r="C38" s="1661"/>
      <c r="D38" s="1661"/>
      <c r="E38" s="1661"/>
      <c r="F38" s="1661"/>
      <c r="G38" s="1661"/>
      <c r="H38" s="858"/>
      <c r="I38" s="73"/>
      <c r="J38" s="73"/>
      <c r="K38" s="433"/>
      <c r="L38" s="776"/>
      <c r="M38" s="73"/>
      <c r="N38" s="433"/>
      <c r="O38" s="776"/>
      <c r="P38" s="74"/>
      <c r="Q38" s="75"/>
      <c r="R38" s="111"/>
      <c r="S38" s="1633"/>
      <c r="T38" s="1634"/>
      <c r="U38" s="1634"/>
      <c r="V38" s="1634"/>
      <c r="W38" s="1635"/>
      <c r="X38" s="782" t="s">
        <v>412</v>
      </c>
      <c r="Y38" s="697"/>
      <c r="Z38" s="697"/>
      <c r="AA38" s="708"/>
      <c r="AB38" s="438"/>
      <c r="AC38" s="1789" t="s">
        <v>76</v>
      </c>
      <c r="AD38" s="1789"/>
      <c r="AE38" s="1791"/>
      <c r="AF38" s="1791"/>
      <c r="AG38" s="1791"/>
      <c r="AH38" s="1791"/>
      <c r="AI38" s="1789" t="s">
        <v>143</v>
      </c>
      <c r="AJ38" s="1789"/>
      <c r="AK38" s="439"/>
      <c r="AL38" s="111"/>
      <c r="AM38" s="111"/>
      <c r="AN38" s="111"/>
      <c r="AO38" s="111"/>
      <c r="AP38" s="111"/>
      <c r="AQ38" s="111"/>
      <c r="AR38" s="111"/>
      <c r="AS38" s="111"/>
      <c r="AT38" s="111"/>
      <c r="AU38" s="111"/>
    </row>
    <row r="39" spans="1:47" ht="18.75" customHeight="1" thickBot="1" x14ac:dyDescent="0.2">
      <c r="A39" s="1821"/>
      <c r="B39" s="1663"/>
      <c r="C39" s="1663"/>
      <c r="D39" s="1663"/>
      <c r="E39" s="1663"/>
      <c r="F39" s="1663"/>
      <c r="G39" s="1663"/>
      <c r="H39" s="1822"/>
      <c r="I39" s="76"/>
      <c r="J39" s="76"/>
      <c r="K39" s="189"/>
      <c r="L39" s="777"/>
      <c r="M39" s="76"/>
      <c r="N39" s="189"/>
      <c r="O39" s="777"/>
      <c r="P39" s="77"/>
      <c r="Q39" s="78"/>
      <c r="R39" s="111"/>
      <c r="S39" s="97" t="s">
        <v>43</v>
      </c>
      <c r="T39" s="101" t="s">
        <v>648</v>
      </c>
      <c r="U39" s="111"/>
      <c r="V39" s="111"/>
      <c r="W39" s="111"/>
      <c r="X39" s="111"/>
      <c r="Y39" s="111"/>
      <c r="Z39" s="111"/>
      <c r="AA39" s="111"/>
      <c r="AB39" s="111"/>
      <c r="AC39" s="111"/>
      <c r="AD39" s="111"/>
      <c r="AE39" s="111"/>
      <c r="AF39" s="111"/>
      <c r="AG39" s="279"/>
      <c r="AH39" s="111"/>
      <c r="AI39" s="111"/>
      <c r="AK39" s="111"/>
      <c r="AL39" s="111"/>
      <c r="AM39" s="111"/>
      <c r="AN39" s="111"/>
      <c r="AO39" s="111"/>
      <c r="AP39" s="111"/>
      <c r="AQ39" s="111"/>
      <c r="AR39" s="111"/>
      <c r="AS39" s="111"/>
      <c r="AT39" s="111"/>
      <c r="AU39" s="111"/>
    </row>
    <row r="40" spans="1:47" ht="18.75" customHeight="1" x14ac:dyDescent="0.15">
      <c r="R40" s="111"/>
      <c r="S40" s="111"/>
      <c r="T40" s="111"/>
      <c r="U40" s="111"/>
      <c r="V40" s="111"/>
      <c r="W40" s="111"/>
      <c r="X40" s="111"/>
      <c r="Y40" s="111"/>
      <c r="Z40" s="111"/>
      <c r="AA40" s="111"/>
      <c r="AB40" s="111"/>
      <c r="AC40" s="44"/>
      <c r="AD40" s="111"/>
      <c r="AE40" s="111"/>
      <c r="AF40" s="111"/>
      <c r="AG40" s="111"/>
      <c r="AH40" s="111"/>
      <c r="AI40" s="111"/>
      <c r="AK40" s="71"/>
      <c r="AL40" s="71"/>
      <c r="AM40" s="71"/>
      <c r="AN40" s="440"/>
      <c r="AO40" s="117"/>
      <c r="AP40" s="111"/>
      <c r="AQ40" s="111"/>
      <c r="AR40" s="111"/>
      <c r="AS40" s="111"/>
      <c r="AT40" s="111"/>
      <c r="AU40" s="111"/>
    </row>
    <row r="41" spans="1:47" ht="18.75" customHeight="1" x14ac:dyDescent="0.15">
      <c r="R41" s="127"/>
      <c r="S41" s="127"/>
      <c r="T41" s="127"/>
      <c r="U41" s="127"/>
      <c r="V41" s="127"/>
      <c r="W41" s="127"/>
      <c r="X41" s="111"/>
      <c r="Y41" s="111"/>
      <c r="Z41" s="111"/>
      <c r="AA41" s="111"/>
      <c r="AB41" s="111"/>
      <c r="AC41" s="44"/>
      <c r="AD41" s="111"/>
      <c r="AE41" s="111"/>
      <c r="AF41" s="111"/>
      <c r="AG41" s="111"/>
      <c r="AH41" s="111"/>
      <c r="AI41" s="111"/>
      <c r="AK41" s="71"/>
      <c r="AL41" s="71"/>
      <c r="AM41" s="71"/>
      <c r="AN41" s="440"/>
      <c r="AO41" s="117"/>
      <c r="AP41" s="111"/>
      <c r="AQ41" s="111"/>
      <c r="AR41" s="111"/>
      <c r="AS41" s="111"/>
      <c r="AT41" s="111"/>
      <c r="AU41" s="111"/>
    </row>
    <row r="42" spans="1:47" ht="18.75" customHeight="1" x14ac:dyDescent="0.15">
      <c r="R42" s="127"/>
      <c r="S42" s="127"/>
      <c r="T42" s="127"/>
      <c r="U42" s="127"/>
      <c r="V42" s="127"/>
      <c r="W42" s="127"/>
      <c r="X42" s="111"/>
      <c r="Y42" s="111"/>
      <c r="Z42" s="111"/>
      <c r="AA42" s="111"/>
      <c r="AB42" s="111"/>
      <c r="AC42" s="44"/>
      <c r="AD42" s="111"/>
      <c r="AE42" s="111"/>
      <c r="AF42" s="111"/>
      <c r="AG42" s="111"/>
      <c r="AH42" s="111"/>
      <c r="AI42" s="111"/>
      <c r="AK42" s="71"/>
      <c r="AL42" s="71"/>
      <c r="AM42" s="71"/>
      <c r="AN42" s="440"/>
      <c r="AO42" s="117"/>
      <c r="AP42" s="111"/>
      <c r="AQ42" s="111"/>
      <c r="AR42" s="111"/>
      <c r="AS42" s="111"/>
      <c r="AT42" s="111"/>
      <c r="AU42" s="111"/>
    </row>
    <row r="43" spans="1:47" ht="18.75" customHeight="1" x14ac:dyDescent="0.15">
      <c r="R43" s="111"/>
      <c r="S43" s="111"/>
      <c r="T43" s="441"/>
      <c r="U43" s="441"/>
      <c r="V43" s="441"/>
      <c r="W43" s="441"/>
      <c r="X43" s="442"/>
      <c r="Y43" s="442"/>
      <c r="Z43" s="442"/>
      <c r="AA43" s="442"/>
      <c r="AB43" s="111"/>
      <c r="AC43" s="111"/>
      <c r="AD43" s="111"/>
      <c r="AE43" s="111"/>
      <c r="AF43" s="111"/>
      <c r="AG43" s="111"/>
      <c r="AH43" s="111"/>
      <c r="AI43" s="111"/>
      <c r="AK43" s="71"/>
      <c r="AL43" s="71"/>
      <c r="AM43" s="71"/>
      <c r="AN43" s="440"/>
      <c r="AO43" s="117"/>
      <c r="AP43" s="111"/>
      <c r="AQ43" s="111"/>
      <c r="AR43" s="111"/>
      <c r="AS43" s="111"/>
      <c r="AT43" s="111"/>
      <c r="AU43" s="111"/>
    </row>
    <row r="44" spans="1:47" ht="18.75" customHeight="1" x14ac:dyDescent="0.15">
      <c r="R44" s="111"/>
      <c r="S44" s="111"/>
      <c r="T44" s="441"/>
      <c r="U44" s="441"/>
      <c r="V44" s="441"/>
      <c r="W44" s="441"/>
      <c r="X44" s="442"/>
      <c r="Y44" s="442"/>
      <c r="Z44" s="442"/>
      <c r="AA44" s="442"/>
      <c r="AB44" s="443"/>
      <c r="AC44" s="443"/>
      <c r="AD44" s="111"/>
      <c r="AE44" s="111"/>
      <c r="AF44" s="111"/>
      <c r="AG44" s="111"/>
      <c r="AH44" s="111"/>
      <c r="AI44" s="111"/>
      <c r="AK44" s="71"/>
      <c r="AL44" s="71"/>
      <c r="AM44" s="71"/>
      <c r="AN44" s="440"/>
      <c r="AO44" s="117"/>
      <c r="AP44" s="111"/>
      <c r="AQ44" s="111"/>
      <c r="AR44" s="111"/>
      <c r="AS44" s="111"/>
      <c r="AT44" s="111"/>
      <c r="AU44" s="111"/>
    </row>
    <row r="45" spans="1:47" ht="18.75" customHeight="1" x14ac:dyDescent="0.15">
      <c r="R45" s="127"/>
      <c r="S45" s="127"/>
      <c r="T45" s="444"/>
      <c r="U45" s="444"/>
      <c r="V45" s="444"/>
      <c r="W45" s="444"/>
      <c r="X45" s="445"/>
      <c r="Y45" s="445"/>
      <c r="Z45" s="445"/>
      <c r="AA45" s="445"/>
      <c r="AB45" s="443"/>
      <c r="AC45" s="443"/>
      <c r="AD45" s="111"/>
      <c r="AE45" s="111"/>
      <c r="AF45" s="111"/>
      <c r="AG45" s="111"/>
      <c r="AH45" s="111"/>
      <c r="AI45" s="111"/>
      <c r="AK45" s="71"/>
      <c r="AL45" s="71"/>
      <c r="AM45" s="71"/>
      <c r="AN45" s="446"/>
      <c r="AO45" s="440"/>
      <c r="AP45" s="117"/>
      <c r="AQ45" s="111"/>
      <c r="AR45" s="111"/>
      <c r="AS45" s="111"/>
      <c r="AT45" s="111"/>
      <c r="AU45" s="111"/>
    </row>
    <row r="46" spans="1:47" ht="18.75" customHeight="1" x14ac:dyDescent="0.15">
      <c r="R46" s="127"/>
      <c r="S46" s="127"/>
      <c r="T46" s="444"/>
      <c r="U46" s="444"/>
      <c r="V46" s="444"/>
      <c r="W46" s="444"/>
      <c r="X46" s="445"/>
      <c r="Y46" s="445"/>
      <c r="Z46" s="445"/>
      <c r="AA46" s="445"/>
      <c r="AB46" s="111"/>
      <c r="AC46" s="111"/>
      <c r="AD46" s="111"/>
      <c r="AE46" s="111"/>
      <c r="AF46" s="111"/>
      <c r="AG46" s="111"/>
      <c r="AH46" s="111"/>
      <c r="AI46" s="111"/>
    </row>
    <row r="47" spans="1:47" ht="18.75" customHeight="1" x14ac:dyDescent="0.15">
      <c r="R47" s="127"/>
      <c r="S47" s="127"/>
      <c r="T47" s="127"/>
      <c r="U47" s="127"/>
      <c r="V47" s="127"/>
      <c r="W47" s="127"/>
      <c r="X47" s="111"/>
      <c r="Y47" s="111"/>
      <c r="Z47" s="111"/>
      <c r="AA47" s="111"/>
      <c r="AB47" s="111"/>
      <c r="AC47" s="111"/>
      <c r="AD47" s="111"/>
      <c r="AE47" s="111"/>
      <c r="AF47" s="111"/>
      <c r="AG47" s="111"/>
      <c r="AH47" s="111"/>
      <c r="AI47" s="111"/>
    </row>
    <row r="48" spans="1:47" ht="18.75" customHeight="1" x14ac:dyDescent="0.15">
      <c r="R48" s="402"/>
      <c r="S48" s="402"/>
      <c r="T48" s="402"/>
      <c r="U48" s="402"/>
      <c r="V48" s="402"/>
      <c r="W48" s="402"/>
      <c r="X48" s="402"/>
      <c r="Y48" s="402"/>
      <c r="Z48" s="402"/>
      <c r="AA48" s="111"/>
      <c r="AB48" s="111"/>
      <c r="AC48" s="44"/>
      <c r="AD48" s="111"/>
      <c r="AE48" s="111"/>
      <c r="AF48" s="111"/>
      <c r="AG48" s="111"/>
      <c r="AH48" s="111"/>
      <c r="AI48" s="111"/>
    </row>
    <row r="49" spans="18:35" ht="18.75" customHeight="1" x14ac:dyDescent="0.15">
      <c r="R49" s="402"/>
      <c r="S49" s="402"/>
      <c r="T49" s="402"/>
      <c r="U49" s="402"/>
      <c r="V49" s="402"/>
      <c r="W49" s="402"/>
      <c r="X49" s="402"/>
      <c r="Y49" s="402"/>
      <c r="Z49" s="402"/>
      <c r="AA49" s="111"/>
      <c r="AB49" s="111"/>
      <c r="AC49" s="44"/>
      <c r="AD49" s="111"/>
      <c r="AE49" s="111"/>
      <c r="AF49" s="111"/>
      <c r="AG49" s="111"/>
      <c r="AH49" s="111"/>
      <c r="AI49" s="111"/>
    </row>
    <row r="50" spans="18:35" ht="18.75" customHeight="1" x14ac:dyDescent="0.15">
      <c r="R50" s="111"/>
      <c r="S50" s="111"/>
      <c r="T50" s="111"/>
      <c r="U50" s="111"/>
      <c r="V50" s="111"/>
      <c r="W50" s="111"/>
      <c r="X50" s="111"/>
      <c r="Y50" s="111"/>
      <c r="Z50" s="111"/>
      <c r="AA50" s="111"/>
      <c r="AB50" s="111"/>
      <c r="AC50" s="111"/>
      <c r="AD50" s="111"/>
      <c r="AE50" s="111"/>
      <c r="AF50" s="111"/>
      <c r="AG50" s="111"/>
      <c r="AH50" s="111"/>
      <c r="AI50" s="111"/>
    </row>
    <row r="51" spans="18:35" ht="18.75" customHeight="1" x14ac:dyDescent="0.15">
      <c r="R51" s="111"/>
      <c r="S51" s="111"/>
      <c r="T51" s="111"/>
      <c r="U51" s="111"/>
      <c r="V51" s="111"/>
      <c r="W51" s="111"/>
      <c r="X51" s="111"/>
      <c r="Y51" s="111"/>
      <c r="Z51" s="111"/>
      <c r="AA51" s="111"/>
      <c r="AB51" s="111"/>
      <c r="AC51" s="111"/>
      <c r="AD51" s="111"/>
      <c r="AE51" s="111"/>
      <c r="AF51" s="111"/>
      <c r="AG51" s="111"/>
      <c r="AH51" s="111"/>
      <c r="AI51" s="111"/>
    </row>
    <row r="52" spans="18:35" ht="18.75" customHeight="1" x14ac:dyDescent="0.15"/>
    <row r="53" spans="18:35" ht="18.75" customHeight="1" x14ac:dyDescent="0.15"/>
    <row r="54" spans="18:35" ht="18.75" customHeight="1" x14ac:dyDescent="0.15"/>
    <row r="55" spans="18:35" ht="18.75" customHeight="1" x14ac:dyDescent="0.15"/>
    <row r="56" spans="18:35" ht="18.75" customHeight="1" x14ac:dyDescent="0.15"/>
    <row r="57" spans="18:35" ht="18.75" customHeight="1" x14ac:dyDescent="0.15"/>
    <row r="58" spans="18:35" ht="18.75" customHeight="1" x14ac:dyDescent="0.15"/>
    <row r="59" spans="18:35" ht="18.75" customHeight="1" x14ac:dyDescent="0.15"/>
    <row r="60" spans="18:35" ht="18.75" customHeight="1" x14ac:dyDescent="0.15"/>
    <row r="61" spans="18:35" ht="18.75" customHeight="1" x14ac:dyDescent="0.15"/>
    <row r="62" spans="18:35" ht="18.75" customHeight="1" x14ac:dyDescent="0.15"/>
    <row r="63" spans="18:35" ht="18.75" customHeight="1" x14ac:dyDescent="0.15"/>
    <row r="64" spans="18:35"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sheetData>
  <sheetProtection selectLockedCells="1"/>
  <mergeCells count="121">
    <mergeCell ref="A8:F9"/>
    <mergeCell ref="I8:I9"/>
    <mergeCell ref="J8:J9"/>
    <mergeCell ref="K8:L9"/>
    <mergeCell ref="M8:M9"/>
    <mergeCell ref="P8:P9"/>
    <mergeCell ref="A34:H36"/>
    <mergeCell ref="L35:M35"/>
    <mergeCell ref="A37:H39"/>
    <mergeCell ref="L37:L39"/>
    <mergeCell ref="O37:O39"/>
    <mergeCell ref="P10:Q10"/>
    <mergeCell ref="H11:J11"/>
    <mergeCell ref="L11:N11"/>
    <mergeCell ref="P11:Q11"/>
    <mergeCell ref="H12:J12"/>
    <mergeCell ref="L12:M12"/>
    <mergeCell ref="N12:P12"/>
    <mergeCell ref="A14:Q25"/>
    <mergeCell ref="A13:Q13"/>
    <mergeCell ref="A10:F12"/>
    <mergeCell ref="H10:I10"/>
    <mergeCell ref="L10:M10"/>
    <mergeCell ref="O28:O29"/>
    <mergeCell ref="S6:Y7"/>
    <mergeCell ref="AB6:AC7"/>
    <mergeCell ref="AD6:AG7"/>
    <mergeCell ref="AH6:AI7"/>
    <mergeCell ref="A3:Q3"/>
    <mergeCell ref="S3:Y4"/>
    <mergeCell ref="AD3:AD4"/>
    <mergeCell ref="AH3:AH4"/>
    <mergeCell ref="K4:K5"/>
    <mergeCell ref="N4:N5"/>
    <mergeCell ref="A4:F7"/>
    <mergeCell ref="G6:I7"/>
    <mergeCell ref="J6:J7"/>
    <mergeCell ref="K6:L7"/>
    <mergeCell ref="M6:M7"/>
    <mergeCell ref="N6:O7"/>
    <mergeCell ref="P6:Q7"/>
    <mergeCell ref="AJ8:AJ9"/>
    <mergeCell ref="S10:Y11"/>
    <mergeCell ref="AB10:AC11"/>
    <mergeCell ref="AD10:AG11"/>
    <mergeCell ref="AH10:AI11"/>
    <mergeCell ref="S8:Y9"/>
    <mergeCell ref="AB8:AB9"/>
    <mergeCell ref="AC8:AC9"/>
    <mergeCell ref="AD8:AE9"/>
    <mergeCell ref="AF8:AG9"/>
    <mergeCell ref="S16:Y17"/>
    <mergeCell ref="AB16:AC17"/>
    <mergeCell ref="AD16:AG17"/>
    <mergeCell ref="AH16:AI17"/>
    <mergeCell ref="AJ12:AJ13"/>
    <mergeCell ref="S14:Y15"/>
    <mergeCell ref="AB14:AC15"/>
    <mergeCell ref="AD14:AG15"/>
    <mergeCell ref="AH14:AI15"/>
    <mergeCell ref="S12:Y13"/>
    <mergeCell ref="AB12:AB13"/>
    <mergeCell ref="AC12:AC13"/>
    <mergeCell ref="AD12:AE13"/>
    <mergeCell ref="AF12:AG13"/>
    <mergeCell ref="AH18:AI19"/>
    <mergeCell ref="AD20:AG21"/>
    <mergeCell ref="A32:H33"/>
    <mergeCell ref="L32:L33"/>
    <mergeCell ref="O32:O33"/>
    <mergeCell ref="AH20:AI21"/>
    <mergeCell ref="V22:Y23"/>
    <mergeCell ref="Z22:AK23"/>
    <mergeCell ref="A28:H31"/>
    <mergeCell ref="AH26:AI27"/>
    <mergeCell ref="AF24:AG25"/>
    <mergeCell ref="AJ24:AJ25"/>
    <mergeCell ref="S32:Y33"/>
    <mergeCell ref="AD32:AD33"/>
    <mergeCell ref="P30:Q31"/>
    <mergeCell ref="S26:Y27"/>
    <mergeCell ref="AB26:AC27"/>
    <mergeCell ref="S18:Y19"/>
    <mergeCell ref="AB18:AC19"/>
    <mergeCell ref="S20:U23"/>
    <mergeCell ref="V20:Y21"/>
    <mergeCell ref="AB20:AC21"/>
    <mergeCell ref="AD18:AG19"/>
    <mergeCell ref="AD24:AE25"/>
    <mergeCell ref="S24:Y25"/>
    <mergeCell ref="AB24:AB25"/>
    <mergeCell ref="AC24:AC25"/>
    <mergeCell ref="AH32:AH33"/>
    <mergeCell ref="S34:W36"/>
    <mergeCell ref="X34:Y34"/>
    <mergeCell ref="AB34:AC34"/>
    <mergeCell ref="I30:J31"/>
    <mergeCell ref="K30:K31"/>
    <mergeCell ref="L30:L31"/>
    <mergeCell ref="M30:M31"/>
    <mergeCell ref="N30:O31"/>
    <mergeCell ref="L28:L29"/>
    <mergeCell ref="AD26:AG27"/>
    <mergeCell ref="AD34:AG34"/>
    <mergeCell ref="AD36:AG36"/>
    <mergeCell ref="AD35:AG35"/>
    <mergeCell ref="AI38:AJ38"/>
    <mergeCell ref="X38:AA38"/>
    <mergeCell ref="AC38:AD38"/>
    <mergeCell ref="S37:W38"/>
    <mergeCell ref="X37:Y37"/>
    <mergeCell ref="AB37:AC37"/>
    <mergeCell ref="AH37:AI37"/>
    <mergeCell ref="AH34:AI34"/>
    <mergeCell ref="X35:Y35"/>
    <mergeCell ref="AB35:AC35"/>
    <mergeCell ref="AH35:AI35"/>
    <mergeCell ref="X36:Y36"/>
    <mergeCell ref="AH36:AI36"/>
    <mergeCell ref="AE38:AH38"/>
    <mergeCell ref="AD37:AG37"/>
  </mergeCells>
  <phoneticPr fontId="4"/>
  <conditionalFormatting sqref="K10:K12 O10:O11 G10:G12">
    <cfRule type="expression" dxfId="0" priority="1" stopIfTrue="1">
      <formula>$M$30=TRUE</formula>
    </cfRule>
  </conditionalFormatting>
  <printOptions horizontalCentered="1" verticalCentered="1"/>
  <pageMargins left="0.70866141732283472" right="0.19685039370078741" top="0.39370078740157483" bottom="0.39370078740157483" header="0.39370078740157483" footer="0"/>
  <pageSetup paperSize="9" scale="81" orientation="landscape" blackAndWhite="1" r:id="rId1"/>
  <headerFooter scaleWithDoc="0">
    <oddFooter>&amp;C&amp;"-,標準"16/23&amp;R&amp;"-,標準"&amp;F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Check Box 1">
              <controlPr defaultSize="0" autoFill="0" autoLine="0" autoPict="0">
                <anchor moveWithCells="1">
                  <from>
                    <xdr:col>28</xdr:col>
                    <xdr:colOff>95250</xdr:colOff>
                    <xdr:row>2</xdr:row>
                    <xdr:rowOff>114300</xdr:rowOff>
                  </from>
                  <to>
                    <xdr:col>29</xdr:col>
                    <xdr:colOff>0</xdr:colOff>
                    <xdr:row>3</xdr:row>
                    <xdr:rowOff>114300</xdr:rowOff>
                  </to>
                </anchor>
              </controlPr>
            </control>
          </mc:Choice>
        </mc:AlternateContent>
        <mc:AlternateContent xmlns:mc="http://schemas.openxmlformats.org/markup-compatibility/2006">
          <mc:Choice Requires="x14">
            <control shapeId="111618" r:id="rId5" name="Check Box 2">
              <controlPr defaultSize="0" autoFill="0" autoLine="0" autoPict="0">
                <anchor moveWithCells="1">
                  <from>
                    <xdr:col>32</xdr:col>
                    <xdr:colOff>95250</xdr:colOff>
                    <xdr:row>2</xdr:row>
                    <xdr:rowOff>114300</xdr:rowOff>
                  </from>
                  <to>
                    <xdr:col>33</xdr:col>
                    <xdr:colOff>0</xdr:colOff>
                    <xdr:row>3</xdr:row>
                    <xdr:rowOff>114300</xdr:rowOff>
                  </to>
                </anchor>
              </controlPr>
            </control>
          </mc:Choice>
        </mc:AlternateContent>
        <mc:AlternateContent xmlns:mc="http://schemas.openxmlformats.org/markup-compatibility/2006">
          <mc:Choice Requires="x14">
            <control shapeId="111619" r:id="rId6" name="Check Box 3">
              <controlPr defaultSize="0" autoFill="0" autoLine="0" autoPict="0">
                <anchor moveWithCells="1">
                  <from>
                    <xdr:col>26</xdr:col>
                    <xdr:colOff>95250</xdr:colOff>
                    <xdr:row>7</xdr:row>
                    <xdr:rowOff>114300</xdr:rowOff>
                  </from>
                  <to>
                    <xdr:col>27</xdr:col>
                    <xdr:colOff>0</xdr:colOff>
                    <xdr:row>8</xdr:row>
                    <xdr:rowOff>95250</xdr:rowOff>
                  </to>
                </anchor>
              </controlPr>
            </control>
          </mc:Choice>
        </mc:AlternateContent>
        <mc:AlternateContent xmlns:mc="http://schemas.openxmlformats.org/markup-compatibility/2006">
          <mc:Choice Requires="x14">
            <control shapeId="111620" r:id="rId7" name="Check Box 4">
              <controlPr defaultSize="0" autoFill="0" autoLine="0" autoPict="0">
                <anchor moveWithCells="1">
                  <from>
                    <xdr:col>34</xdr:col>
                    <xdr:colOff>95250</xdr:colOff>
                    <xdr:row>7</xdr:row>
                    <xdr:rowOff>114300</xdr:rowOff>
                  </from>
                  <to>
                    <xdr:col>35</xdr:col>
                    <xdr:colOff>0</xdr:colOff>
                    <xdr:row>8</xdr:row>
                    <xdr:rowOff>95250</xdr:rowOff>
                  </to>
                </anchor>
              </controlPr>
            </control>
          </mc:Choice>
        </mc:AlternateContent>
        <mc:AlternateContent xmlns:mc="http://schemas.openxmlformats.org/markup-compatibility/2006">
          <mc:Choice Requires="x14">
            <control shapeId="111621" r:id="rId8" name="Check Box 5">
              <controlPr defaultSize="0" autoFill="0" autoLine="0" autoPict="0">
                <anchor moveWithCells="1">
                  <from>
                    <xdr:col>26</xdr:col>
                    <xdr:colOff>95250</xdr:colOff>
                    <xdr:row>11</xdr:row>
                    <xdr:rowOff>114300</xdr:rowOff>
                  </from>
                  <to>
                    <xdr:col>27</xdr:col>
                    <xdr:colOff>0</xdr:colOff>
                    <xdr:row>12</xdr:row>
                    <xdr:rowOff>95250</xdr:rowOff>
                  </to>
                </anchor>
              </controlPr>
            </control>
          </mc:Choice>
        </mc:AlternateContent>
        <mc:AlternateContent xmlns:mc="http://schemas.openxmlformats.org/markup-compatibility/2006">
          <mc:Choice Requires="x14">
            <control shapeId="111622" r:id="rId9" name="Check Box 6">
              <controlPr defaultSize="0" autoFill="0" autoLine="0" autoPict="0">
                <anchor moveWithCells="1">
                  <from>
                    <xdr:col>34</xdr:col>
                    <xdr:colOff>95250</xdr:colOff>
                    <xdr:row>11</xdr:row>
                    <xdr:rowOff>114300</xdr:rowOff>
                  </from>
                  <to>
                    <xdr:col>35</xdr:col>
                    <xdr:colOff>0</xdr:colOff>
                    <xdr:row>12</xdr:row>
                    <xdr:rowOff>95250</xdr:rowOff>
                  </to>
                </anchor>
              </controlPr>
            </control>
          </mc:Choice>
        </mc:AlternateContent>
        <mc:AlternateContent xmlns:mc="http://schemas.openxmlformats.org/markup-compatibility/2006">
          <mc:Choice Requires="x14">
            <control shapeId="111623" r:id="rId10" name="Check Box 7">
              <controlPr defaultSize="0" autoFill="0" autoLine="0" autoPict="0">
                <anchor moveWithCells="1">
                  <from>
                    <xdr:col>26</xdr:col>
                    <xdr:colOff>95250</xdr:colOff>
                    <xdr:row>23</xdr:row>
                    <xdr:rowOff>114300</xdr:rowOff>
                  </from>
                  <to>
                    <xdr:col>27</xdr:col>
                    <xdr:colOff>0</xdr:colOff>
                    <xdr:row>24</xdr:row>
                    <xdr:rowOff>95250</xdr:rowOff>
                  </to>
                </anchor>
              </controlPr>
            </control>
          </mc:Choice>
        </mc:AlternateContent>
        <mc:AlternateContent xmlns:mc="http://schemas.openxmlformats.org/markup-compatibility/2006">
          <mc:Choice Requires="x14">
            <control shapeId="111624" r:id="rId11" name="Check Box 8">
              <controlPr defaultSize="0" autoFill="0" autoLine="0" autoPict="0">
                <anchor moveWithCells="1">
                  <from>
                    <xdr:col>34</xdr:col>
                    <xdr:colOff>95250</xdr:colOff>
                    <xdr:row>23</xdr:row>
                    <xdr:rowOff>114300</xdr:rowOff>
                  </from>
                  <to>
                    <xdr:col>35</xdr:col>
                    <xdr:colOff>0</xdr:colOff>
                    <xdr:row>24</xdr:row>
                    <xdr:rowOff>95250</xdr:rowOff>
                  </to>
                </anchor>
              </controlPr>
            </control>
          </mc:Choice>
        </mc:AlternateContent>
        <mc:AlternateContent xmlns:mc="http://schemas.openxmlformats.org/markup-compatibility/2006">
          <mc:Choice Requires="x14">
            <control shapeId="111625" r:id="rId12" name="Check Box 9">
              <controlPr defaultSize="0" autoFill="0" autoLine="0" autoPict="0">
                <anchor moveWithCells="1">
                  <from>
                    <xdr:col>28</xdr:col>
                    <xdr:colOff>95250</xdr:colOff>
                    <xdr:row>31</xdr:row>
                    <xdr:rowOff>114300</xdr:rowOff>
                  </from>
                  <to>
                    <xdr:col>29</xdr:col>
                    <xdr:colOff>0</xdr:colOff>
                    <xdr:row>32</xdr:row>
                    <xdr:rowOff>95250</xdr:rowOff>
                  </to>
                </anchor>
              </controlPr>
            </control>
          </mc:Choice>
        </mc:AlternateContent>
        <mc:AlternateContent xmlns:mc="http://schemas.openxmlformats.org/markup-compatibility/2006">
          <mc:Choice Requires="x14">
            <control shapeId="111626" r:id="rId13" name="Check Box 10">
              <controlPr defaultSize="0" autoFill="0" autoLine="0" autoPict="0">
                <anchor moveWithCells="1">
                  <from>
                    <xdr:col>32</xdr:col>
                    <xdr:colOff>95250</xdr:colOff>
                    <xdr:row>31</xdr:row>
                    <xdr:rowOff>114300</xdr:rowOff>
                  </from>
                  <to>
                    <xdr:col>33</xdr:col>
                    <xdr:colOff>0</xdr:colOff>
                    <xdr:row>32</xdr:row>
                    <xdr:rowOff>95250</xdr:rowOff>
                  </to>
                </anchor>
              </controlPr>
            </control>
          </mc:Choice>
        </mc:AlternateContent>
        <mc:AlternateContent xmlns:mc="http://schemas.openxmlformats.org/markup-compatibility/2006">
          <mc:Choice Requires="x14">
            <control shapeId="111629" r:id="rId14" name="Check Box 13">
              <controlPr defaultSize="0" autoFill="0" autoLine="0" autoPict="0">
                <anchor moveWithCells="1">
                  <from>
                    <xdr:col>10</xdr:col>
                    <xdr:colOff>95250</xdr:colOff>
                    <xdr:row>27</xdr:row>
                    <xdr:rowOff>114300</xdr:rowOff>
                  </from>
                  <to>
                    <xdr:col>11</xdr:col>
                    <xdr:colOff>0</xdr:colOff>
                    <xdr:row>28</xdr:row>
                    <xdr:rowOff>95250</xdr:rowOff>
                  </to>
                </anchor>
              </controlPr>
            </control>
          </mc:Choice>
        </mc:AlternateContent>
        <mc:AlternateContent xmlns:mc="http://schemas.openxmlformats.org/markup-compatibility/2006">
          <mc:Choice Requires="x14">
            <control shapeId="111630" r:id="rId15" name="Check Box 14">
              <controlPr defaultSize="0" autoFill="0" autoLine="0" autoPict="0">
                <anchor moveWithCells="1">
                  <from>
                    <xdr:col>13</xdr:col>
                    <xdr:colOff>95250</xdr:colOff>
                    <xdr:row>27</xdr:row>
                    <xdr:rowOff>114300</xdr:rowOff>
                  </from>
                  <to>
                    <xdr:col>14</xdr:col>
                    <xdr:colOff>0</xdr:colOff>
                    <xdr:row>28</xdr:row>
                    <xdr:rowOff>95250</xdr:rowOff>
                  </to>
                </anchor>
              </controlPr>
            </control>
          </mc:Choice>
        </mc:AlternateContent>
        <mc:AlternateContent xmlns:mc="http://schemas.openxmlformats.org/markup-compatibility/2006">
          <mc:Choice Requires="x14">
            <control shapeId="111633" r:id="rId16" name="Check Box 17">
              <controlPr defaultSize="0" autoFill="0" autoLine="0" autoPict="0">
                <anchor moveWithCells="1">
                  <from>
                    <xdr:col>10</xdr:col>
                    <xdr:colOff>95250</xdr:colOff>
                    <xdr:row>31</xdr:row>
                    <xdr:rowOff>114300</xdr:rowOff>
                  </from>
                  <to>
                    <xdr:col>11</xdr:col>
                    <xdr:colOff>0</xdr:colOff>
                    <xdr:row>32</xdr:row>
                    <xdr:rowOff>95250</xdr:rowOff>
                  </to>
                </anchor>
              </controlPr>
            </control>
          </mc:Choice>
        </mc:AlternateContent>
        <mc:AlternateContent xmlns:mc="http://schemas.openxmlformats.org/markup-compatibility/2006">
          <mc:Choice Requires="x14">
            <control shapeId="111634" r:id="rId17" name="Check Box 18">
              <controlPr defaultSize="0" autoFill="0" autoLine="0" autoPict="0">
                <anchor moveWithCells="1">
                  <from>
                    <xdr:col>13</xdr:col>
                    <xdr:colOff>95250</xdr:colOff>
                    <xdr:row>31</xdr:row>
                    <xdr:rowOff>114300</xdr:rowOff>
                  </from>
                  <to>
                    <xdr:col>14</xdr:col>
                    <xdr:colOff>0</xdr:colOff>
                    <xdr:row>32</xdr:row>
                    <xdr:rowOff>95250</xdr:rowOff>
                  </to>
                </anchor>
              </controlPr>
            </control>
          </mc:Choice>
        </mc:AlternateContent>
        <mc:AlternateContent xmlns:mc="http://schemas.openxmlformats.org/markup-compatibility/2006">
          <mc:Choice Requires="x14">
            <control shapeId="111635" r:id="rId18" name="Check Box 19">
              <controlPr defaultSize="0" autoFill="0" autoLine="0" autoPict="0">
                <anchor moveWithCells="1">
                  <from>
                    <xdr:col>8</xdr:col>
                    <xdr:colOff>76200</xdr:colOff>
                    <xdr:row>34</xdr:row>
                    <xdr:rowOff>28575</xdr:rowOff>
                  </from>
                  <to>
                    <xdr:col>8</xdr:col>
                    <xdr:colOff>314325</xdr:colOff>
                    <xdr:row>35</xdr:row>
                    <xdr:rowOff>9525</xdr:rowOff>
                  </to>
                </anchor>
              </controlPr>
            </control>
          </mc:Choice>
        </mc:AlternateContent>
        <mc:AlternateContent xmlns:mc="http://schemas.openxmlformats.org/markup-compatibility/2006">
          <mc:Choice Requires="x14">
            <control shapeId="111636" r:id="rId19" name="Check Box 20">
              <controlPr defaultSize="0" autoFill="0" autoLine="0" autoPict="0">
                <anchor moveWithCells="1">
                  <from>
                    <xdr:col>15</xdr:col>
                    <xdr:colOff>66675</xdr:colOff>
                    <xdr:row>34</xdr:row>
                    <xdr:rowOff>28575</xdr:rowOff>
                  </from>
                  <to>
                    <xdr:col>15</xdr:col>
                    <xdr:colOff>304800</xdr:colOff>
                    <xdr:row>35</xdr:row>
                    <xdr:rowOff>9525</xdr:rowOff>
                  </to>
                </anchor>
              </controlPr>
            </control>
          </mc:Choice>
        </mc:AlternateContent>
        <mc:AlternateContent xmlns:mc="http://schemas.openxmlformats.org/markup-compatibility/2006">
          <mc:Choice Requires="x14">
            <control shapeId="111637" r:id="rId20" name="Check Box 21">
              <controlPr defaultSize="0" autoFill="0" autoLine="0" autoPict="0">
                <anchor moveWithCells="1">
                  <from>
                    <xdr:col>10</xdr:col>
                    <xdr:colOff>104775</xdr:colOff>
                    <xdr:row>37</xdr:row>
                    <xdr:rowOff>9525</xdr:rowOff>
                  </from>
                  <to>
                    <xdr:col>11</xdr:col>
                    <xdr:colOff>9525</xdr:colOff>
                    <xdr:row>37</xdr:row>
                    <xdr:rowOff>228600</xdr:rowOff>
                  </to>
                </anchor>
              </controlPr>
            </control>
          </mc:Choice>
        </mc:AlternateContent>
        <mc:AlternateContent xmlns:mc="http://schemas.openxmlformats.org/markup-compatibility/2006">
          <mc:Choice Requires="x14">
            <control shapeId="111638" r:id="rId21" name="Check Box 22">
              <controlPr defaultSize="0" autoFill="0" autoLine="0" autoPict="0">
                <anchor moveWithCells="1">
                  <from>
                    <xdr:col>13</xdr:col>
                    <xdr:colOff>95250</xdr:colOff>
                    <xdr:row>37</xdr:row>
                    <xdr:rowOff>19050</xdr:rowOff>
                  </from>
                  <to>
                    <xdr:col>14</xdr:col>
                    <xdr:colOff>0</xdr:colOff>
                    <xdr:row>38</xdr:row>
                    <xdr:rowOff>0</xdr:rowOff>
                  </to>
                </anchor>
              </controlPr>
            </control>
          </mc:Choice>
        </mc:AlternateContent>
        <mc:AlternateContent xmlns:mc="http://schemas.openxmlformats.org/markup-compatibility/2006">
          <mc:Choice Requires="x14">
            <control shapeId="111639" r:id="rId22" name="Check Box 23">
              <controlPr defaultSize="0" autoFill="0" autoLine="0" autoPict="0">
                <anchor moveWithCells="1">
                  <from>
                    <xdr:col>9</xdr:col>
                    <xdr:colOff>95250</xdr:colOff>
                    <xdr:row>3</xdr:row>
                    <xdr:rowOff>114300</xdr:rowOff>
                  </from>
                  <to>
                    <xdr:col>10</xdr:col>
                    <xdr:colOff>0</xdr:colOff>
                    <xdr:row>4</xdr:row>
                    <xdr:rowOff>95250</xdr:rowOff>
                  </to>
                </anchor>
              </controlPr>
            </control>
          </mc:Choice>
        </mc:AlternateContent>
        <mc:AlternateContent xmlns:mc="http://schemas.openxmlformats.org/markup-compatibility/2006">
          <mc:Choice Requires="x14">
            <control shapeId="111640" r:id="rId23" name="Check Box 24">
              <controlPr defaultSize="0" autoFill="0" autoLine="0" autoPict="0">
                <anchor moveWithCells="1">
                  <from>
                    <xdr:col>12</xdr:col>
                    <xdr:colOff>95250</xdr:colOff>
                    <xdr:row>3</xdr:row>
                    <xdr:rowOff>114300</xdr:rowOff>
                  </from>
                  <to>
                    <xdr:col>13</xdr:col>
                    <xdr:colOff>0</xdr:colOff>
                    <xdr:row>4</xdr:row>
                    <xdr:rowOff>95250</xdr:rowOff>
                  </to>
                </anchor>
              </controlPr>
            </control>
          </mc:Choice>
        </mc:AlternateContent>
        <mc:AlternateContent xmlns:mc="http://schemas.openxmlformats.org/markup-compatibility/2006">
          <mc:Choice Requires="x14">
            <control shapeId="111641" r:id="rId24" name="Check Box 25">
              <controlPr defaultSize="0" autoFill="0" autoLine="0" autoPict="0">
                <anchor moveWithCells="1">
                  <from>
                    <xdr:col>7</xdr:col>
                    <xdr:colOff>95250</xdr:colOff>
                    <xdr:row>7</xdr:row>
                    <xdr:rowOff>114300</xdr:rowOff>
                  </from>
                  <to>
                    <xdr:col>8</xdr:col>
                    <xdr:colOff>0</xdr:colOff>
                    <xdr:row>8</xdr:row>
                    <xdr:rowOff>95250</xdr:rowOff>
                  </to>
                </anchor>
              </controlPr>
            </control>
          </mc:Choice>
        </mc:AlternateContent>
        <mc:AlternateContent xmlns:mc="http://schemas.openxmlformats.org/markup-compatibility/2006">
          <mc:Choice Requires="x14">
            <control shapeId="111642" r:id="rId25" name="Check Box 26">
              <controlPr defaultSize="0" autoFill="0" autoLine="0" autoPict="0">
                <anchor moveWithCells="1">
                  <from>
                    <xdr:col>14</xdr:col>
                    <xdr:colOff>95250</xdr:colOff>
                    <xdr:row>7</xdr:row>
                    <xdr:rowOff>114300</xdr:rowOff>
                  </from>
                  <to>
                    <xdr:col>15</xdr:col>
                    <xdr:colOff>0</xdr:colOff>
                    <xdr:row>8</xdr:row>
                    <xdr:rowOff>95250</xdr:rowOff>
                  </to>
                </anchor>
              </controlPr>
            </control>
          </mc:Choice>
        </mc:AlternateContent>
        <mc:AlternateContent xmlns:mc="http://schemas.openxmlformats.org/markup-compatibility/2006">
          <mc:Choice Requires="x14">
            <control shapeId="111643" r:id="rId26" name="Check Box 27">
              <controlPr defaultSize="0" autoFill="0" autoLine="0" autoPict="0">
                <anchor moveWithCells="1">
                  <from>
                    <xdr:col>6</xdr:col>
                    <xdr:colOff>66675</xdr:colOff>
                    <xdr:row>8</xdr:row>
                    <xdr:rowOff>238125</xdr:rowOff>
                  </from>
                  <to>
                    <xdr:col>6</xdr:col>
                    <xdr:colOff>304800</xdr:colOff>
                    <xdr:row>10</xdr:row>
                    <xdr:rowOff>0</xdr:rowOff>
                  </to>
                </anchor>
              </controlPr>
            </control>
          </mc:Choice>
        </mc:AlternateContent>
        <mc:AlternateContent xmlns:mc="http://schemas.openxmlformats.org/markup-compatibility/2006">
          <mc:Choice Requires="x14">
            <control shapeId="111644" r:id="rId27" name="Check Box 28">
              <controlPr defaultSize="0" autoFill="0" autoLine="0" autoPict="0">
                <anchor moveWithCells="1">
                  <from>
                    <xdr:col>6</xdr:col>
                    <xdr:colOff>66675</xdr:colOff>
                    <xdr:row>9</xdr:row>
                    <xdr:rowOff>238125</xdr:rowOff>
                  </from>
                  <to>
                    <xdr:col>6</xdr:col>
                    <xdr:colOff>304800</xdr:colOff>
                    <xdr:row>11</xdr:row>
                    <xdr:rowOff>0</xdr:rowOff>
                  </to>
                </anchor>
              </controlPr>
            </control>
          </mc:Choice>
        </mc:AlternateContent>
        <mc:AlternateContent xmlns:mc="http://schemas.openxmlformats.org/markup-compatibility/2006">
          <mc:Choice Requires="x14">
            <control shapeId="111645" r:id="rId28" name="Check Box 29">
              <controlPr defaultSize="0" autoFill="0" autoLine="0" autoPict="0">
                <anchor moveWithCells="1">
                  <from>
                    <xdr:col>10</xdr:col>
                    <xdr:colOff>66675</xdr:colOff>
                    <xdr:row>8</xdr:row>
                    <xdr:rowOff>238125</xdr:rowOff>
                  </from>
                  <to>
                    <xdr:col>10</xdr:col>
                    <xdr:colOff>304800</xdr:colOff>
                    <xdr:row>10</xdr:row>
                    <xdr:rowOff>0</xdr:rowOff>
                  </to>
                </anchor>
              </controlPr>
            </control>
          </mc:Choice>
        </mc:AlternateContent>
        <mc:AlternateContent xmlns:mc="http://schemas.openxmlformats.org/markup-compatibility/2006">
          <mc:Choice Requires="x14">
            <control shapeId="111646" r:id="rId29" name="Check Box 30">
              <controlPr defaultSize="0" autoFill="0" autoLine="0" autoPict="0">
                <anchor moveWithCells="1">
                  <from>
                    <xdr:col>14</xdr:col>
                    <xdr:colOff>66675</xdr:colOff>
                    <xdr:row>8</xdr:row>
                    <xdr:rowOff>238125</xdr:rowOff>
                  </from>
                  <to>
                    <xdr:col>14</xdr:col>
                    <xdr:colOff>304800</xdr:colOff>
                    <xdr:row>10</xdr:row>
                    <xdr:rowOff>0</xdr:rowOff>
                  </to>
                </anchor>
              </controlPr>
            </control>
          </mc:Choice>
        </mc:AlternateContent>
        <mc:AlternateContent xmlns:mc="http://schemas.openxmlformats.org/markup-compatibility/2006">
          <mc:Choice Requires="x14">
            <control shapeId="111647" r:id="rId30" name="Check Box 31">
              <controlPr defaultSize="0" autoFill="0" autoLine="0" autoPict="0">
                <anchor moveWithCells="1">
                  <from>
                    <xdr:col>10</xdr:col>
                    <xdr:colOff>66675</xdr:colOff>
                    <xdr:row>9</xdr:row>
                    <xdr:rowOff>238125</xdr:rowOff>
                  </from>
                  <to>
                    <xdr:col>10</xdr:col>
                    <xdr:colOff>304800</xdr:colOff>
                    <xdr:row>11</xdr:row>
                    <xdr:rowOff>0</xdr:rowOff>
                  </to>
                </anchor>
              </controlPr>
            </control>
          </mc:Choice>
        </mc:AlternateContent>
        <mc:AlternateContent xmlns:mc="http://schemas.openxmlformats.org/markup-compatibility/2006">
          <mc:Choice Requires="x14">
            <control shapeId="111648" r:id="rId31" name="Check Box 32">
              <controlPr defaultSize="0" autoFill="0" autoLine="0" autoPict="0">
                <anchor moveWithCells="1">
                  <from>
                    <xdr:col>14</xdr:col>
                    <xdr:colOff>66675</xdr:colOff>
                    <xdr:row>9</xdr:row>
                    <xdr:rowOff>238125</xdr:rowOff>
                  </from>
                  <to>
                    <xdr:col>14</xdr:col>
                    <xdr:colOff>304800</xdr:colOff>
                    <xdr:row>11</xdr:row>
                    <xdr:rowOff>0</xdr:rowOff>
                  </to>
                </anchor>
              </controlPr>
            </control>
          </mc:Choice>
        </mc:AlternateContent>
        <mc:AlternateContent xmlns:mc="http://schemas.openxmlformats.org/markup-compatibility/2006">
          <mc:Choice Requires="x14">
            <control shapeId="111649" r:id="rId32" name="Check Box 33">
              <controlPr defaultSize="0" autoFill="0" autoLine="0" autoPict="0">
                <anchor moveWithCells="1">
                  <from>
                    <xdr:col>6</xdr:col>
                    <xdr:colOff>66675</xdr:colOff>
                    <xdr:row>10</xdr:row>
                    <xdr:rowOff>238125</xdr:rowOff>
                  </from>
                  <to>
                    <xdr:col>6</xdr:col>
                    <xdr:colOff>304800</xdr:colOff>
                    <xdr:row>12</xdr:row>
                    <xdr:rowOff>0</xdr:rowOff>
                  </to>
                </anchor>
              </controlPr>
            </control>
          </mc:Choice>
        </mc:AlternateContent>
        <mc:AlternateContent xmlns:mc="http://schemas.openxmlformats.org/markup-compatibility/2006">
          <mc:Choice Requires="x14">
            <control shapeId="111650" r:id="rId33" name="Check Box 34">
              <controlPr defaultSize="0" autoFill="0" autoLine="0" autoPict="0">
                <anchor moveWithCells="1">
                  <from>
                    <xdr:col>10</xdr:col>
                    <xdr:colOff>66675</xdr:colOff>
                    <xdr:row>10</xdr:row>
                    <xdr:rowOff>238125</xdr:rowOff>
                  </from>
                  <to>
                    <xdr:col>10</xdr:col>
                    <xdr:colOff>304800</xdr:colOff>
                    <xdr:row>12</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pageSetUpPr fitToPage="1"/>
  </sheetPr>
  <dimension ref="A1:BW164"/>
  <sheetViews>
    <sheetView view="pageBreakPreview" zoomScale="87" zoomScaleNormal="70" zoomScaleSheetLayoutView="87" workbookViewId="0">
      <selection activeCell="J4" sqref="J4:K4"/>
    </sheetView>
  </sheetViews>
  <sheetFormatPr defaultColWidth="10.375" defaultRowHeight="15.2" customHeight="1" x14ac:dyDescent="0.15"/>
  <cols>
    <col min="1" max="54" width="4.375" style="156" customWidth="1"/>
    <col min="55" max="55" width="4.375" style="28" customWidth="1"/>
    <col min="56" max="75" width="4.375" style="156" customWidth="1"/>
    <col min="76" max="102" width="4.375" style="6" customWidth="1"/>
    <col min="103" max="255" width="10.375" style="6"/>
    <col min="256" max="256" width="1.25" style="6" customWidth="1"/>
    <col min="257" max="257" width="4" style="6" customWidth="1"/>
    <col min="258" max="258" width="13.25" style="6" bestFit="1" customWidth="1"/>
    <col min="259" max="306" width="2.75" style="6" customWidth="1"/>
    <col min="307" max="307" width="6.875" style="6" customWidth="1"/>
    <col min="308" max="308" width="2.875" style="6" customWidth="1"/>
    <col min="309" max="309" width="6.875" style="6" customWidth="1"/>
    <col min="310" max="310" width="3" style="6" customWidth="1"/>
    <col min="311" max="311" width="1.25" style="6" customWidth="1"/>
    <col min="312" max="511" width="10.375" style="6"/>
    <col min="512" max="512" width="1.25" style="6" customWidth="1"/>
    <col min="513" max="513" width="4" style="6" customWidth="1"/>
    <col min="514" max="514" width="13.25" style="6" bestFit="1" customWidth="1"/>
    <col min="515" max="562" width="2.75" style="6" customWidth="1"/>
    <col min="563" max="563" width="6.875" style="6" customWidth="1"/>
    <col min="564" max="564" width="2.875" style="6" customWidth="1"/>
    <col min="565" max="565" width="6.875" style="6" customWidth="1"/>
    <col min="566" max="566" width="3" style="6" customWidth="1"/>
    <col min="567" max="567" width="1.25" style="6" customWidth="1"/>
    <col min="568" max="767" width="10.375" style="6"/>
    <col min="768" max="768" width="1.25" style="6" customWidth="1"/>
    <col min="769" max="769" width="4" style="6" customWidth="1"/>
    <col min="770" max="770" width="13.25" style="6" bestFit="1" customWidth="1"/>
    <col min="771" max="818" width="2.75" style="6" customWidth="1"/>
    <col min="819" max="819" width="6.875" style="6" customWidth="1"/>
    <col min="820" max="820" width="2.875" style="6" customWidth="1"/>
    <col min="821" max="821" width="6.875" style="6" customWidth="1"/>
    <col min="822" max="822" width="3" style="6" customWidth="1"/>
    <col min="823" max="823" width="1.25" style="6" customWidth="1"/>
    <col min="824" max="1023" width="10.375" style="6"/>
    <col min="1024" max="1024" width="1.25" style="6" customWidth="1"/>
    <col min="1025" max="1025" width="4" style="6" customWidth="1"/>
    <col min="1026" max="1026" width="13.25" style="6" bestFit="1" customWidth="1"/>
    <col min="1027" max="1074" width="2.75" style="6" customWidth="1"/>
    <col min="1075" max="1075" width="6.875" style="6" customWidth="1"/>
    <col min="1076" max="1076" width="2.875" style="6" customWidth="1"/>
    <col min="1077" max="1077" width="6.875" style="6" customWidth="1"/>
    <col min="1078" max="1078" width="3" style="6" customWidth="1"/>
    <col min="1079" max="1079" width="1.25" style="6" customWidth="1"/>
    <col min="1080" max="1279" width="10.375" style="6"/>
    <col min="1280" max="1280" width="1.25" style="6" customWidth="1"/>
    <col min="1281" max="1281" width="4" style="6" customWidth="1"/>
    <col min="1282" max="1282" width="13.25" style="6" bestFit="1" customWidth="1"/>
    <col min="1283" max="1330" width="2.75" style="6" customWidth="1"/>
    <col min="1331" max="1331" width="6.875" style="6" customWidth="1"/>
    <col min="1332" max="1332" width="2.875" style="6" customWidth="1"/>
    <col min="1333" max="1333" width="6.875" style="6" customWidth="1"/>
    <col min="1334" max="1334" width="3" style="6" customWidth="1"/>
    <col min="1335" max="1335" width="1.25" style="6" customWidth="1"/>
    <col min="1336" max="1535" width="10.375" style="6"/>
    <col min="1536" max="1536" width="1.25" style="6" customWidth="1"/>
    <col min="1537" max="1537" width="4" style="6" customWidth="1"/>
    <col min="1538" max="1538" width="13.25" style="6" bestFit="1" customWidth="1"/>
    <col min="1539" max="1586" width="2.75" style="6" customWidth="1"/>
    <col min="1587" max="1587" width="6.875" style="6" customWidth="1"/>
    <col min="1588" max="1588" width="2.875" style="6" customWidth="1"/>
    <col min="1589" max="1589" width="6.875" style="6" customWidth="1"/>
    <col min="1590" max="1590" width="3" style="6" customWidth="1"/>
    <col min="1591" max="1591" width="1.25" style="6" customWidth="1"/>
    <col min="1592" max="1791" width="10.375" style="6"/>
    <col min="1792" max="1792" width="1.25" style="6" customWidth="1"/>
    <col min="1793" max="1793" width="4" style="6" customWidth="1"/>
    <col min="1794" max="1794" width="13.25" style="6" bestFit="1" customWidth="1"/>
    <col min="1795" max="1842" width="2.75" style="6" customWidth="1"/>
    <col min="1843" max="1843" width="6.875" style="6" customWidth="1"/>
    <col min="1844" max="1844" width="2.875" style="6" customWidth="1"/>
    <col min="1845" max="1845" width="6.875" style="6" customWidth="1"/>
    <col min="1846" max="1846" width="3" style="6" customWidth="1"/>
    <col min="1847" max="1847" width="1.25" style="6" customWidth="1"/>
    <col min="1848" max="2047" width="10.375" style="6"/>
    <col min="2048" max="2048" width="1.25" style="6" customWidth="1"/>
    <col min="2049" max="2049" width="4" style="6" customWidth="1"/>
    <col min="2050" max="2050" width="13.25" style="6" bestFit="1" customWidth="1"/>
    <col min="2051" max="2098" width="2.75" style="6" customWidth="1"/>
    <col min="2099" max="2099" width="6.875" style="6" customWidth="1"/>
    <col min="2100" max="2100" width="2.875" style="6" customWidth="1"/>
    <col min="2101" max="2101" width="6.875" style="6" customWidth="1"/>
    <col min="2102" max="2102" width="3" style="6" customWidth="1"/>
    <col min="2103" max="2103" width="1.25" style="6" customWidth="1"/>
    <col min="2104" max="2303" width="10.375" style="6"/>
    <col min="2304" max="2304" width="1.25" style="6" customWidth="1"/>
    <col min="2305" max="2305" width="4" style="6" customWidth="1"/>
    <col min="2306" max="2306" width="13.25" style="6" bestFit="1" customWidth="1"/>
    <col min="2307" max="2354" width="2.75" style="6" customWidth="1"/>
    <col min="2355" max="2355" width="6.875" style="6" customWidth="1"/>
    <col min="2356" max="2356" width="2.875" style="6" customWidth="1"/>
    <col min="2357" max="2357" width="6.875" style="6" customWidth="1"/>
    <col min="2358" max="2358" width="3" style="6" customWidth="1"/>
    <col min="2359" max="2359" width="1.25" style="6" customWidth="1"/>
    <col min="2360" max="2559" width="10.375" style="6"/>
    <col min="2560" max="2560" width="1.25" style="6" customWidth="1"/>
    <col min="2561" max="2561" width="4" style="6" customWidth="1"/>
    <col min="2562" max="2562" width="13.25" style="6" bestFit="1" customWidth="1"/>
    <col min="2563" max="2610" width="2.75" style="6" customWidth="1"/>
    <col min="2611" max="2611" width="6.875" style="6" customWidth="1"/>
    <col min="2612" max="2612" width="2.875" style="6" customWidth="1"/>
    <col min="2613" max="2613" width="6.875" style="6" customWidth="1"/>
    <col min="2614" max="2614" width="3" style="6" customWidth="1"/>
    <col min="2615" max="2615" width="1.25" style="6" customWidth="1"/>
    <col min="2616" max="2815" width="10.375" style="6"/>
    <col min="2816" max="2816" width="1.25" style="6" customWidth="1"/>
    <col min="2817" max="2817" width="4" style="6" customWidth="1"/>
    <col min="2818" max="2818" width="13.25" style="6" bestFit="1" customWidth="1"/>
    <col min="2819" max="2866" width="2.75" style="6" customWidth="1"/>
    <col min="2867" max="2867" width="6.875" style="6" customWidth="1"/>
    <col min="2868" max="2868" width="2.875" style="6" customWidth="1"/>
    <col min="2869" max="2869" width="6.875" style="6" customWidth="1"/>
    <col min="2870" max="2870" width="3" style="6" customWidth="1"/>
    <col min="2871" max="2871" width="1.25" style="6" customWidth="1"/>
    <col min="2872" max="3071" width="10.375" style="6"/>
    <col min="3072" max="3072" width="1.25" style="6" customWidth="1"/>
    <col min="3073" max="3073" width="4" style="6" customWidth="1"/>
    <col min="3074" max="3074" width="13.25" style="6" bestFit="1" customWidth="1"/>
    <col min="3075" max="3122" width="2.75" style="6" customWidth="1"/>
    <col min="3123" max="3123" width="6.875" style="6" customWidth="1"/>
    <col min="3124" max="3124" width="2.875" style="6" customWidth="1"/>
    <col min="3125" max="3125" width="6.875" style="6" customWidth="1"/>
    <col min="3126" max="3126" width="3" style="6" customWidth="1"/>
    <col min="3127" max="3127" width="1.25" style="6" customWidth="1"/>
    <col min="3128" max="3327" width="10.375" style="6"/>
    <col min="3328" max="3328" width="1.25" style="6" customWidth="1"/>
    <col min="3329" max="3329" width="4" style="6" customWidth="1"/>
    <col min="3330" max="3330" width="13.25" style="6" bestFit="1" customWidth="1"/>
    <col min="3331" max="3378" width="2.75" style="6" customWidth="1"/>
    <col min="3379" max="3379" width="6.875" style="6" customWidth="1"/>
    <col min="3380" max="3380" width="2.875" style="6" customWidth="1"/>
    <col min="3381" max="3381" width="6.875" style="6" customWidth="1"/>
    <col min="3382" max="3382" width="3" style="6" customWidth="1"/>
    <col min="3383" max="3383" width="1.25" style="6" customWidth="1"/>
    <col min="3384" max="3583" width="10.375" style="6"/>
    <col min="3584" max="3584" width="1.25" style="6" customWidth="1"/>
    <col min="3585" max="3585" width="4" style="6" customWidth="1"/>
    <col min="3586" max="3586" width="13.25" style="6" bestFit="1" customWidth="1"/>
    <col min="3587" max="3634" width="2.75" style="6" customWidth="1"/>
    <col min="3635" max="3635" width="6.875" style="6" customWidth="1"/>
    <col min="3636" max="3636" width="2.875" style="6" customWidth="1"/>
    <col min="3637" max="3637" width="6.875" style="6" customWidth="1"/>
    <col min="3638" max="3638" width="3" style="6" customWidth="1"/>
    <col min="3639" max="3639" width="1.25" style="6" customWidth="1"/>
    <col min="3640" max="3839" width="10.375" style="6"/>
    <col min="3840" max="3840" width="1.25" style="6" customWidth="1"/>
    <col min="3841" max="3841" width="4" style="6" customWidth="1"/>
    <col min="3842" max="3842" width="13.25" style="6" bestFit="1" customWidth="1"/>
    <col min="3843" max="3890" width="2.75" style="6" customWidth="1"/>
    <col min="3891" max="3891" width="6.875" style="6" customWidth="1"/>
    <col min="3892" max="3892" width="2.875" style="6" customWidth="1"/>
    <col min="3893" max="3893" width="6.875" style="6" customWidth="1"/>
    <col min="3894" max="3894" width="3" style="6" customWidth="1"/>
    <col min="3895" max="3895" width="1.25" style="6" customWidth="1"/>
    <col min="3896" max="4095" width="10.375" style="6"/>
    <col min="4096" max="4096" width="1.25" style="6" customWidth="1"/>
    <col min="4097" max="4097" width="4" style="6" customWidth="1"/>
    <col min="4098" max="4098" width="13.25" style="6" bestFit="1" customWidth="1"/>
    <col min="4099" max="4146" width="2.75" style="6" customWidth="1"/>
    <col min="4147" max="4147" width="6.875" style="6" customWidth="1"/>
    <col min="4148" max="4148" width="2.875" style="6" customWidth="1"/>
    <col min="4149" max="4149" width="6.875" style="6" customWidth="1"/>
    <col min="4150" max="4150" width="3" style="6" customWidth="1"/>
    <col min="4151" max="4151" width="1.25" style="6" customWidth="1"/>
    <col min="4152" max="4351" width="10.375" style="6"/>
    <col min="4352" max="4352" width="1.25" style="6" customWidth="1"/>
    <col min="4353" max="4353" width="4" style="6" customWidth="1"/>
    <col min="4354" max="4354" width="13.25" style="6" bestFit="1" customWidth="1"/>
    <col min="4355" max="4402" width="2.75" style="6" customWidth="1"/>
    <col min="4403" max="4403" width="6.875" style="6" customWidth="1"/>
    <col min="4404" max="4404" width="2.875" style="6" customWidth="1"/>
    <col min="4405" max="4405" width="6.875" style="6" customWidth="1"/>
    <col min="4406" max="4406" width="3" style="6" customWidth="1"/>
    <col min="4407" max="4407" width="1.25" style="6" customWidth="1"/>
    <col min="4408" max="4607" width="10.375" style="6"/>
    <col min="4608" max="4608" width="1.25" style="6" customWidth="1"/>
    <col min="4609" max="4609" width="4" style="6" customWidth="1"/>
    <col min="4610" max="4610" width="13.25" style="6" bestFit="1" customWidth="1"/>
    <col min="4611" max="4658" width="2.75" style="6" customWidth="1"/>
    <col min="4659" max="4659" width="6.875" style="6" customWidth="1"/>
    <col min="4660" max="4660" width="2.875" style="6" customWidth="1"/>
    <col min="4661" max="4661" width="6.875" style="6" customWidth="1"/>
    <col min="4662" max="4662" width="3" style="6" customWidth="1"/>
    <col min="4663" max="4663" width="1.25" style="6" customWidth="1"/>
    <col min="4664" max="4863" width="10.375" style="6"/>
    <col min="4864" max="4864" width="1.25" style="6" customWidth="1"/>
    <col min="4865" max="4865" width="4" style="6" customWidth="1"/>
    <col min="4866" max="4866" width="13.25" style="6" bestFit="1" customWidth="1"/>
    <col min="4867" max="4914" width="2.75" style="6" customWidth="1"/>
    <col min="4915" max="4915" width="6.875" style="6" customWidth="1"/>
    <col min="4916" max="4916" width="2.875" style="6" customWidth="1"/>
    <col min="4917" max="4917" width="6.875" style="6" customWidth="1"/>
    <col min="4918" max="4918" width="3" style="6" customWidth="1"/>
    <col min="4919" max="4919" width="1.25" style="6" customWidth="1"/>
    <col min="4920" max="5119" width="10.375" style="6"/>
    <col min="5120" max="5120" width="1.25" style="6" customWidth="1"/>
    <col min="5121" max="5121" width="4" style="6" customWidth="1"/>
    <col min="5122" max="5122" width="13.25" style="6" bestFit="1" customWidth="1"/>
    <col min="5123" max="5170" width="2.75" style="6" customWidth="1"/>
    <col min="5171" max="5171" width="6.875" style="6" customWidth="1"/>
    <col min="5172" max="5172" width="2.875" style="6" customWidth="1"/>
    <col min="5173" max="5173" width="6.875" style="6" customWidth="1"/>
    <col min="5174" max="5174" width="3" style="6" customWidth="1"/>
    <col min="5175" max="5175" width="1.25" style="6" customWidth="1"/>
    <col min="5176" max="5375" width="10.375" style="6"/>
    <col min="5376" max="5376" width="1.25" style="6" customWidth="1"/>
    <col min="5377" max="5377" width="4" style="6" customWidth="1"/>
    <col min="5378" max="5378" width="13.25" style="6" bestFit="1" customWidth="1"/>
    <col min="5379" max="5426" width="2.75" style="6" customWidth="1"/>
    <col min="5427" max="5427" width="6.875" style="6" customWidth="1"/>
    <col min="5428" max="5428" width="2.875" style="6" customWidth="1"/>
    <col min="5429" max="5429" width="6.875" style="6" customWidth="1"/>
    <col min="5430" max="5430" width="3" style="6" customWidth="1"/>
    <col min="5431" max="5431" width="1.25" style="6" customWidth="1"/>
    <col min="5432" max="5631" width="10.375" style="6"/>
    <col min="5632" max="5632" width="1.25" style="6" customWidth="1"/>
    <col min="5633" max="5633" width="4" style="6" customWidth="1"/>
    <col min="5634" max="5634" width="13.25" style="6" bestFit="1" customWidth="1"/>
    <col min="5635" max="5682" width="2.75" style="6" customWidth="1"/>
    <col min="5683" max="5683" width="6.875" style="6" customWidth="1"/>
    <col min="5684" max="5684" width="2.875" style="6" customWidth="1"/>
    <col min="5685" max="5685" width="6.875" style="6" customWidth="1"/>
    <col min="5686" max="5686" width="3" style="6" customWidth="1"/>
    <col min="5687" max="5687" width="1.25" style="6" customWidth="1"/>
    <col min="5688" max="5887" width="10.375" style="6"/>
    <col min="5888" max="5888" width="1.25" style="6" customWidth="1"/>
    <col min="5889" max="5889" width="4" style="6" customWidth="1"/>
    <col min="5890" max="5890" width="13.25" style="6" bestFit="1" customWidth="1"/>
    <col min="5891" max="5938" width="2.75" style="6" customWidth="1"/>
    <col min="5939" max="5939" width="6.875" style="6" customWidth="1"/>
    <col min="5940" max="5940" width="2.875" style="6" customWidth="1"/>
    <col min="5941" max="5941" width="6.875" style="6" customWidth="1"/>
    <col min="5942" max="5942" width="3" style="6" customWidth="1"/>
    <col min="5943" max="5943" width="1.25" style="6" customWidth="1"/>
    <col min="5944" max="6143" width="10.375" style="6"/>
    <col min="6144" max="6144" width="1.25" style="6" customWidth="1"/>
    <col min="6145" max="6145" width="4" style="6" customWidth="1"/>
    <col min="6146" max="6146" width="13.25" style="6" bestFit="1" customWidth="1"/>
    <col min="6147" max="6194" width="2.75" style="6" customWidth="1"/>
    <col min="6195" max="6195" width="6.875" style="6" customWidth="1"/>
    <col min="6196" max="6196" width="2.875" style="6" customWidth="1"/>
    <col min="6197" max="6197" width="6.875" style="6" customWidth="1"/>
    <col min="6198" max="6198" width="3" style="6" customWidth="1"/>
    <col min="6199" max="6199" width="1.25" style="6" customWidth="1"/>
    <col min="6200" max="6399" width="10.375" style="6"/>
    <col min="6400" max="6400" width="1.25" style="6" customWidth="1"/>
    <col min="6401" max="6401" width="4" style="6" customWidth="1"/>
    <col min="6402" max="6402" width="13.25" style="6" bestFit="1" customWidth="1"/>
    <col min="6403" max="6450" width="2.75" style="6" customWidth="1"/>
    <col min="6451" max="6451" width="6.875" style="6" customWidth="1"/>
    <col min="6452" max="6452" width="2.875" style="6" customWidth="1"/>
    <col min="6453" max="6453" width="6.875" style="6" customWidth="1"/>
    <col min="6454" max="6454" width="3" style="6" customWidth="1"/>
    <col min="6455" max="6455" width="1.25" style="6" customWidth="1"/>
    <col min="6456" max="6655" width="10.375" style="6"/>
    <col min="6656" max="6656" width="1.25" style="6" customWidth="1"/>
    <col min="6657" max="6657" width="4" style="6" customWidth="1"/>
    <col min="6658" max="6658" width="13.25" style="6" bestFit="1" customWidth="1"/>
    <col min="6659" max="6706" width="2.75" style="6" customWidth="1"/>
    <col min="6707" max="6707" width="6.875" style="6" customWidth="1"/>
    <col min="6708" max="6708" width="2.875" style="6" customWidth="1"/>
    <col min="6709" max="6709" width="6.875" style="6" customWidth="1"/>
    <col min="6710" max="6710" width="3" style="6" customWidth="1"/>
    <col min="6711" max="6711" width="1.25" style="6" customWidth="1"/>
    <col min="6712" max="6911" width="10.375" style="6"/>
    <col min="6912" max="6912" width="1.25" style="6" customWidth="1"/>
    <col min="6913" max="6913" width="4" style="6" customWidth="1"/>
    <col min="6914" max="6914" width="13.25" style="6" bestFit="1" customWidth="1"/>
    <col min="6915" max="6962" width="2.75" style="6" customWidth="1"/>
    <col min="6963" max="6963" width="6.875" style="6" customWidth="1"/>
    <col min="6964" max="6964" width="2.875" style="6" customWidth="1"/>
    <col min="6965" max="6965" width="6.875" style="6" customWidth="1"/>
    <col min="6966" max="6966" width="3" style="6" customWidth="1"/>
    <col min="6967" max="6967" width="1.25" style="6" customWidth="1"/>
    <col min="6968" max="7167" width="10.375" style="6"/>
    <col min="7168" max="7168" width="1.25" style="6" customWidth="1"/>
    <col min="7169" max="7169" width="4" style="6" customWidth="1"/>
    <col min="7170" max="7170" width="13.25" style="6" bestFit="1" customWidth="1"/>
    <col min="7171" max="7218" width="2.75" style="6" customWidth="1"/>
    <col min="7219" max="7219" width="6.875" style="6" customWidth="1"/>
    <col min="7220" max="7220" width="2.875" style="6" customWidth="1"/>
    <col min="7221" max="7221" width="6.875" style="6" customWidth="1"/>
    <col min="7222" max="7222" width="3" style="6" customWidth="1"/>
    <col min="7223" max="7223" width="1.25" style="6" customWidth="1"/>
    <col min="7224" max="7423" width="10.375" style="6"/>
    <col min="7424" max="7424" width="1.25" style="6" customWidth="1"/>
    <col min="7425" max="7425" width="4" style="6" customWidth="1"/>
    <col min="7426" max="7426" width="13.25" style="6" bestFit="1" customWidth="1"/>
    <col min="7427" max="7474" width="2.75" style="6" customWidth="1"/>
    <col min="7475" max="7475" width="6.875" style="6" customWidth="1"/>
    <col min="7476" max="7476" width="2.875" style="6" customWidth="1"/>
    <col min="7477" max="7477" width="6.875" style="6" customWidth="1"/>
    <col min="7478" max="7478" width="3" style="6" customWidth="1"/>
    <col min="7479" max="7479" width="1.25" style="6" customWidth="1"/>
    <col min="7480" max="7679" width="10.375" style="6"/>
    <col min="7680" max="7680" width="1.25" style="6" customWidth="1"/>
    <col min="7681" max="7681" width="4" style="6" customWidth="1"/>
    <col min="7682" max="7682" width="13.25" style="6" bestFit="1" customWidth="1"/>
    <col min="7683" max="7730" width="2.75" style="6" customWidth="1"/>
    <col min="7731" max="7731" width="6.875" style="6" customWidth="1"/>
    <col min="7732" max="7732" width="2.875" style="6" customWidth="1"/>
    <col min="7733" max="7733" width="6.875" style="6" customWidth="1"/>
    <col min="7734" max="7734" width="3" style="6" customWidth="1"/>
    <col min="7735" max="7735" width="1.25" style="6" customWidth="1"/>
    <col min="7736" max="7935" width="10.375" style="6"/>
    <col min="7936" max="7936" width="1.25" style="6" customWidth="1"/>
    <col min="7937" max="7937" width="4" style="6" customWidth="1"/>
    <col min="7938" max="7938" width="13.25" style="6" bestFit="1" customWidth="1"/>
    <col min="7939" max="7986" width="2.75" style="6" customWidth="1"/>
    <col min="7987" max="7987" width="6.875" style="6" customWidth="1"/>
    <col min="7988" max="7988" width="2.875" style="6" customWidth="1"/>
    <col min="7989" max="7989" width="6.875" style="6" customWidth="1"/>
    <col min="7990" max="7990" width="3" style="6" customWidth="1"/>
    <col min="7991" max="7991" width="1.25" style="6" customWidth="1"/>
    <col min="7992" max="8191" width="10.375" style="6"/>
    <col min="8192" max="8192" width="1.25" style="6" customWidth="1"/>
    <col min="8193" max="8193" width="4" style="6" customWidth="1"/>
    <col min="8194" max="8194" width="13.25" style="6" bestFit="1" customWidth="1"/>
    <col min="8195" max="8242" width="2.75" style="6" customWidth="1"/>
    <col min="8243" max="8243" width="6.875" style="6" customWidth="1"/>
    <col min="8244" max="8244" width="2.875" style="6" customWidth="1"/>
    <col min="8245" max="8245" width="6.875" style="6" customWidth="1"/>
    <col min="8246" max="8246" width="3" style="6" customWidth="1"/>
    <col min="8247" max="8247" width="1.25" style="6" customWidth="1"/>
    <col min="8248" max="8447" width="10.375" style="6"/>
    <col min="8448" max="8448" width="1.25" style="6" customWidth="1"/>
    <col min="8449" max="8449" width="4" style="6" customWidth="1"/>
    <col min="8450" max="8450" width="13.25" style="6" bestFit="1" customWidth="1"/>
    <col min="8451" max="8498" width="2.75" style="6" customWidth="1"/>
    <col min="8499" max="8499" width="6.875" style="6" customWidth="1"/>
    <col min="8500" max="8500" width="2.875" style="6" customWidth="1"/>
    <col min="8501" max="8501" width="6.875" style="6" customWidth="1"/>
    <col min="8502" max="8502" width="3" style="6" customWidth="1"/>
    <col min="8503" max="8503" width="1.25" style="6" customWidth="1"/>
    <col min="8504" max="8703" width="10.375" style="6"/>
    <col min="8704" max="8704" width="1.25" style="6" customWidth="1"/>
    <col min="8705" max="8705" width="4" style="6" customWidth="1"/>
    <col min="8706" max="8706" width="13.25" style="6" bestFit="1" customWidth="1"/>
    <col min="8707" max="8754" width="2.75" style="6" customWidth="1"/>
    <col min="8755" max="8755" width="6.875" style="6" customWidth="1"/>
    <col min="8756" max="8756" width="2.875" style="6" customWidth="1"/>
    <col min="8757" max="8757" width="6.875" style="6" customWidth="1"/>
    <col min="8758" max="8758" width="3" style="6" customWidth="1"/>
    <col min="8759" max="8759" width="1.25" style="6" customWidth="1"/>
    <col min="8760" max="8959" width="10.375" style="6"/>
    <col min="8960" max="8960" width="1.25" style="6" customWidth="1"/>
    <col min="8961" max="8961" width="4" style="6" customWidth="1"/>
    <col min="8962" max="8962" width="13.25" style="6" bestFit="1" customWidth="1"/>
    <col min="8963" max="9010" width="2.75" style="6" customWidth="1"/>
    <col min="9011" max="9011" width="6.875" style="6" customWidth="1"/>
    <col min="9012" max="9012" width="2.875" style="6" customWidth="1"/>
    <col min="9013" max="9013" width="6.875" style="6" customWidth="1"/>
    <col min="9014" max="9014" width="3" style="6" customWidth="1"/>
    <col min="9015" max="9015" width="1.25" style="6" customWidth="1"/>
    <col min="9016" max="9215" width="10.375" style="6"/>
    <col min="9216" max="9216" width="1.25" style="6" customWidth="1"/>
    <col min="9217" max="9217" width="4" style="6" customWidth="1"/>
    <col min="9218" max="9218" width="13.25" style="6" bestFit="1" customWidth="1"/>
    <col min="9219" max="9266" width="2.75" style="6" customWidth="1"/>
    <col min="9267" max="9267" width="6.875" style="6" customWidth="1"/>
    <col min="9268" max="9268" width="2.875" style="6" customWidth="1"/>
    <col min="9269" max="9269" width="6.875" style="6" customWidth="1"/>
    <col min="9270" max="9270" width="3" style="6" customWidth="1"/>
    <col min="9271" max="9271" width="1.25" style="6" customWidth="1"/>
    <col min="9272" max="9471" width="10.375" style="6"/>
    <col min="9472" max="9472" width="1.25" style="6" customWidth="1"/>
    <col min="9473" max="9473" width="4" style="6" customWidth="1"/>
    <col min="9474" max="9474" width="13.25" style="6" bestFit="1" customWidth="1"/>
    <col min="9475" max="9522" width="2.75" style="6" customWidth="1"/>
    <col min="9523" max="9523" width="6.875" style="6" customWidth="1"/>
    <col min="9524" max="9524" width="2.875" style="6" customWidth="1"/>
    <col min="9525" max="9525" width="6.875" style="6" customWidth="1"/>
    <col min="9526" max="9526" width="3" style="6" customWidth="1"/>
    <col min="9527" max="9527" width="1.25" style="6" customWidth="1"/>
    <col min="9528" max="9727" width="10.375" style="6"/>
    <col min="9728" max="9728" width="1.25" style="6" customWidth="1"/>
    <col min="9729" max="9729" width="4" style="6" customWidth="1"/>
    <col min="9730" max="9730" width="13.25" style="6" bestFit="1" customWidth="1"/>
    <col min="9731" max="9778" width="2.75" style="6" customWidth="1"/>
    <col min="9779" max="9779" width="6.875" style="6" customWidth="1"/>
    <col min="9780" max="9780" width="2.875" style="6" customWidth="1"/>
    <col min="9781" max="9781" width="6.875" style="6" customWidth="1"/>
    <col min="9782" max="9782" width="3" style="6" customWidth="1"/>
    <col min="9783" max="9783" width="1.25" style="6" customWidth="1"/>
    <col min="9784" max="9983" width="10.375" style="6"/>
    <col min="9984" max="9984" width="1.25" style="6" customWidth="1"/>
    <col min="9985" max="9985" width="4" style="6" customWidth="1"/>
    <col min="9986" max="9986" width="13.25" style="6" bestFit="1" customWidth="1"/>
    <col min="9987" max="10034" width="2.75" style="6" customWidth="1"/>
    <col min="10035" max="10035" width="6.875" style="6" customWidth="1"/>
    <col min="10036" max="10036" width="2.875" style="6" customWidth="1"/>
    <col min="10037" max="10037" width="6.875" style="6" customWidth="1"/>
    <col min="10038" max="10038" width="3" style="6" customWidth="1"/>
    <col min="10039" max="10039" width="1.25" style="6" customWidth="1"/>
    <col min="10040" max="10239" width="10.375" style="6"/>
    <col min="10240" max="10240" width="1.25" style="6" customWidth="1"/>
    <col min="10241" max="10241" width="4" style="6" customWidth="1"/>
    <col min="10242" max="10242" width="13.25" style="6" bestFit="1" customWidth="1"/>
    <col min="10243" max="10290" width="2.75" style="6" customWidth="1"/>
    <col min="10291" max="10291" width="6.875" style="6" customWidth="1"/>
    <col min="10292" max="10292" width="2.875" style="6" customWidth="1"/>
    <col min="10293" max="10293" width="6.875" style="6" customWidth="1"/>
    <col min="10294" max="10294" width="3" style="6" customWidth="1"/>
    <col min="10295" max="10295" width="1.25" style="6" customWidth="1"/>
    <col min="10296" max="10495" width="10.375" style="6"/>
    <col min="10496" max="10496" width="1.25" style="6" customWidth="1"/>
    <col min="10497" max="10497" width="4" style="6" customWidth="1"/>
    <col min="10498" max="10498" width="13.25" style="6" bestFit="1" customWidth="1"/>
    <col min="10499" max="10546" width="2.75" style="6" customWidth="1"/>
    <col min="10547" max="10547" width="6.875" style="6" customWidth="1"/>
    <col min="10548" max="10548" width="2.875" style="6" customWidth="1"/>
    <col min="10549" max="10549" width="6.875" style="6" customWidth="1"/>
    <col min="10550" max="10550" width="3" style="6" customWidth="1"/>
    <col min="10551" max="10551" width="1.25" style="6" customWidth="1"/>
    <col min="10552" max="10751" width="10.375" style="6"/>
    <col min="10752" max="10752" width="1.25" style="6" customWidth="1"/>
    <col min="10753" max="10753" width="4" style="6" customWidth="1"/>
    <col min="10754" max="10754" width="13.25" style="6" bestFit="1" customWidth="1"/>
    <col min="10755" max="10802" width="2.75" style="6" customWidth="1"/>
    <col min="10803" max="10803" width="6.875" style="6" customWidth="1"/>
    <col min="10804" max="10804" width="2.875" style="6" customWidth="1"/>
    <col min="10805" max="10805" width="6.875" style="6" customWidth="1"/>
    <col min="10806" max="10806" width="3" style="6" customWidth="1"/>
    <col min="10807" max="10807" width="1.25" style="6" customWidth="1"/>
    <col min="10808" max="11007" width="10.375" style="6"/>
    <col min="11008" max="11008" width="1.25" style="6" customWidth="1"/>
    <col min="11009" max="11009" width="4" style="6" customWidth="1"/>
    <col min="11010" max="11010" width="13.25" style="6" bestFit="1" customWidth="1"/>
    <col min="11011" max="11058" width="2.75" style="6" customWidth="1"/>
    <col min="11059" max="11059" width="6.875" style="6" customWidth="1"/>
    <col min="11060" max="11060" width="2.875" style="6" customWidth="1"/>
    <col min="11061" max="11061" width="6.875" style="6" customWidth="1"/>
    <col min="11062" max="11062" width="3" style="6" customWidth="1"/>
    <col min="11063" max="11063" width="1.25" style="6" customWidth="1"/>
    <col min="11064" max="11263" width="10.375" style="6"/>
    <col min="11264" max="11264" width="1.25" style="6" customWidth="1"/>
    <col min="11265" max="11265" width="4" style="6" customWidth="1"/>
    <col min="11266" max="11266" width="13.25" style="6" bestFit="1" customWidth="1"/>
    <col min="11267" max="11314" width="2.75" style="6" customWidth="1"/>
    <col min="11315" max="11315" width="6.875" style="6" customWidth="1"/>
    <col min="11316" max="11316" width="2.875" style="6" customWidth="1"/>
    <col min="11317" max="11317" width="6.875" style="6" customWidth="1"/>
    <col min="11318" max="11318" width="3" style="6" customWidth="1"/>
    <col min="11319" max="11319" width="1.25" style="6" customWidth="1"/>
    <col min="11320" max="11519" width="10.375" style="6"/>
    <col min="11520" max="11520" width="1.25" style="6" customWidth="1"/>
    <col min="11521" max="11521" width="4" style="6" customWidth="1"/>
    <col min="11522" max="11522" width="13.25" style="6" bestFit="1" customWidth="1"/>
    <col min="11523" max="11570" width="2.75" style="6" customWidth="1"/>
    <col min="11571" max="11571" width="6.875" style="6" customWidth="1"/>
    <col min="11572" max="11572" width="2.875" style="6" customWidth="1"/>
    <col min="11573" max="11573" width="6.875" style="6" customWidth="1"/>
    <col min="11574" max="11574" width="3" style="6" customWidth="1"/>
    <col min="11575" max="11575" width="1.25" style="6" customWidth="1"/>
    <col min="11576" max="11775" width="10.375" style="6"/>
    <col min="11776" max="11776" width="1.25" style="6" customWidth="1"/>
    <col min="11777" max="11777" width="4" style="6" customWidth="1"/>
    <col min="11778" max="11778" width="13.25" style="6" bestFit="1" customWidth="1"/>
    <col min="11779" max="11826" width="2.75" style="6" customWidth="1"/>
    <col min="11827" max="11827" width="6.875" style="6" customWidth="1"/>
    <col min="11828" max="11828" width="2.875" style="6" customWidth="1"/>
    <col min="11829" max="11829" width="6.875" style="6" customWidth="1"/>
    <col min="11830" max="11830" width="3" style="6" customWidth="1"/>
    <col min="11831" max="11831" width="1.25" style="6" customWidth="1"/>
    <col min="11832" max="12031" width="10.375" style="6"/>
    <col min="12032" max="12032" width="1.25" style="6" customWidth="1"/>
    <col min="12033" max="12033" width="4" style="6" customWidth="1"/>
    <col min="12034" max="12034" width="13.25" style="6" bestFit="1" customWidth="1"/>
    <col min="12035" max="12082" width="2.75" style="6" customWidth="1"/>
    <col min="12083" max="12083" width="6.875" style="6" customWidth="1"/>
    <col min="12084" max="12084" width="2.875" style="6" customWidth="1"/>
    <col min="12085" max="12085" width="6.875" style="6" customWidth="1"/>
    <col min="12086" max="12086" width="3" style="6" customWidth="1"/>
    <col min="12087" max="12087" width="1.25" style="6" customWidth="1"/>
    <col min="12088" max="12287" width="10.375" style="6"/>
    <col min="12288" max="12288" width="1.25" style="6" customWidth="1"/>
    <col min="12289" max="12289" width="4" style="6" customWidth="1"/>
    <col min="12290" max="12290" width="13.25" style="6" bestFit="1" customWidth="1"/>
    <col min="12291" max="12338" width="2.75" style="6" customWidth="1"/>
    <col min="12339" max="12339" width="6.875" style="6" customWidth="1"/>
    <col min="12340" max="12340" width="2.875" style="6" customWidth="1"/>
    <col min="12341" max="12341" width="6.875" style="6" customWidth="1"/>
    <col min="12342" max="12342" width="3" style="6" customWidth="1"/>
    <col min="12343" max="12343" width="1.25" style="6" customWidth="1"/>
    <col min="12344" max="12543" width="10.375" style="6"/>
    <col min="12544" max="12544" width="1.25" style="6" customWidth="1"/>
    <col min="12545" max="12545" width="4" style="6" customWidth="1"/>
    <col min="12546" max="12546" width="13.25" style="6" bestFit="1" customWidth="1"/>
    <col min="12547" max="12594" width="2.75" style="6" customWidth="1"/>
    <col min="12595" max="12595" width="6.875" style="6" customWidth="1"/>
    <col min="12596" max="12596" width="2.875" style="6" customWidth="1"/>
    <col min="12597" max="12597" width="6.875" style="6" customWidth="1"/>
    <col min="12598" max="12598" width="3" style="6" customWidth="1"/>
    <col min="12599" max="12599" width="1.25" style="6" customWidth="1"/>
    <col min="12600" max="12799" width="10.375" style="6"/>
    <col min="12800" max="12800" width="1.25" style="6" customWidth="1"/>
    <col min="12801" max="12801" width="4" style="6" customWidth="1"/>
    <col min="12802" max="12802" width="13.25" style="6" bestFit="1" customWidth="1"/>
    <col min="12803" max="12850" width="2.75" style="6" customWidth="1"/>
    <col min="12851" max="12851" width="6.875" style="6" customWidth="1"/>
    <col min="12852" max="12852" width="2.875" style="6" customWidth="1"/>
    <col min="12853" max="12853" width="6.875" style="6" customWidth="1"/>
    <col min="12854" max="12854" width="3" style="6" customWidth="1"/>
    <col min="12855" max="12855" width="1.25" style="6" customWidth="1"/>
    <col min="12856" max="13055" width="10.375" style="6"/>
    <col min="13056" max="13056" width="1.25" style="6" customWidth="1"/>
    <col min="13057" max="13057" width="4" style="6" customWidth="1"/>
    <col min="13058" max="13058" width="13.25" style="6" bestFit="1" customWidth="1"/>
    <col min="13059" max="13106" width="2.75" style="6" customWidth="1"/>
    <col min="13107" max="13107" width="6.875" style="6" customWidth="1"/>
    <col min="13108" max="13108" width="2.875" style="6" customWidth="1"/>
    <col min="13109" max="13109" width="6.875" style="6" customWidth="1"/>
    <col min="13110" max="13110" width="3" style="6" customWidth="1"/>
    <col min="13111" max="13111" width="1.25" style="6" customWidth="1"/>
    <col min="13112" max="13311" width="10.375" style="6"/>
    <col min="13312" max="13312" width="1.25" style="6" customWidth="1"/>
    <col min="13313" max="13313" width="4" style="6" customWidth="1"/>
    <col min="13314" max="13314" width="13.25" style="6" bestFit="1" customWidth="1"/>
    <col min="13315" max="13362" width="2.75" style="6" customWidth="1"/>
    <col min="13363" max="13363" width="6.875" style="6" customWidth="1"/>
    <col min="13364" max="13364" width="2.875" style="6" customWidth="1"/>
    <col min="13365" max="13365" width="6.875" style="6" customWidth="1"/>
    <col min="13366" max="13366" width="3" style="6" customWidth="1"/>
    <col min="13367" max="13367" width="1.25" style="6" customWidth="1"/>
    <col min="13368" max="13567" width="10.375" style="6"/>
    <col min="13568" max="13568" width="1.25" style="6" customWidth="1"/>
    <col min="13569" max="13569" width="4" style="6" customWidth="1"/>
    <col min="13570" max="13570" width="13.25" style="6" bestFit="1" customWidth="1"/>
    <col min="13571" max="13618" width="2.75" style="6" customWidth="1"/>
    <col min="13619" max="13619" width="6.875" style="6" customWidth="1"/>
    <col min="13620" max="13620" width="2.875" style="6" customWidth="1"/>
    <col min="13621" max="13621" width="6.875" style="6" customWidth="1"/>
    <col min="13622" max="13622" width="3" style="6" customWidth="1"/>
    <col min="13623" max="13623" width="1.25" style="6" customWidth="1"/>
    <col min="13624" max="13823" width="10.375" style="6"/>
    <col min="13824" max="13824" width="1.25" style="6" customWidth="1"/>
    <col min="13825" max="13825" width="4" style="6" customWidth="1"/>
    <col min="13826" max="13826" width="13.25" style="6" bestFit="1" customWidth="1"/>
    <col min="13827" max="13874" width="2.75" style="6" customWidth="1"/>
    <col min="13875" max="13875" width="6.875" style="6" customWidth="1"/>
    <col min="13876" max="13876" width="2.875" style="6" customWidth="1"/>
    <col min="13877" max="13877" width="6.875" style="6" customWidth="1"/>
    <col min="13878" max="13878" width="3" style="6" customWidth="1"/>
    <col min="13879" max="13879" width="1.25" style="6" customWidth="1"/>
    <col min="13880" max="14079" width="10.375" style="6"/>
    <col min="14080" max="14080" width="1.25" style="6" customWidth="1"/>
    <col min="14081" max="14081" width="4" style="6" customWidth="1"/>
    <col min="14082" max="14082" width="13.25" style="6" bestFit="1" customWidth="1"/>
    <col min="14083" max="14130" width="2.75" style="6" customWidth="1"/>
    <col min="14131" max="14131" width="6.875" style="6" customWidth="1"/>
    <col min="14132" max="14132" width="2.875" style="6" customWidth="1"/>
    <col min="14133" max="14133" width="6.875" style="6" customWidth="1"/>
    <col min="14134" max="14134" width="3" style="6" customWidth="1"/>
    <col min="14135" max="14135" width="1.25" style="6" customWidth="1"/>
    <col min="14136" max="14335" width="10.375" style="6"/>
    <col min="14336" max="14336" width="1.25" style="6" customWidth="1"/>
    <col min="14337" max="14337" width="4" style="6" customWidth="1"/>
    <col min="14338" max="14338" width="13.25" style="6" bestFit="1" customWidth="1"/>
    <col min="14339" max="14386" width="2.75" style="6" customWidth="1"/>
    <col min="14387" max="14387" width="6.875" style="6" customWidth="1"/>
    <col min="14388" max="14388" width="2.875" style="6" customWidth="1"/>
    <col min="14389" max="14389" width="6.875" style="6" customWidth="1"/>
    <col min="14390" max="14390" width="3" style="6" customWidth="1"/>
    <col min="14391" max="14391" width="1.25" style="6" customWidth="1"/>
    <col min="14392" max="14591" width="10.375" style="6"/>
    <col min="14592" max="14592" width="1.25" style="6" customWidth="1"/>
    <col min="14593" max="14593" width="4" style="6" customWidth="1"/>
    <col min="14594" max="14594" width="13.25" style="6" bestFit="1" customWidth="1"/>
    <col min="14595" max="14642" width="2.75" style="6" customWidth="1"/>
    <col min="14643" max="14643" width="6.875" style="6" customWidth="1"/>
    <col min="14644" max="14644" width="2.875" style="6" customWidth="1"/>
    <col min="14645" max="14645" width="6.875" style="6" customWidth="1"/>
    <col min="14646" max="14646" width="3" style="6" customWidth="1"/>
    <col min="14647" max="14647" width="1.25" style="6" customWidth="1"/>
    <col min="14648" max="14847" width="10.375" style="6"/>
    <col min="14848" max="14848" width="1.25" style="6" customWidth="1"/>
    <col min="14849" max="14849" width="4" style="6" customWidth="1"/>
    <col min="14850" max="14850" width="13.25" style="6" bestFit="1" customWidth="1"/>
    <col min="14851" max="14898" width="2.75" style="6" customWidth="1"/>
    <col min="14899" max="14899" width="6.875" style="6" customWidth="1"/>
    <col min="14900" max="14900" width="2.875" style="6" customWidth="1"/>
    <col min="14901" max="14901" width="6.875" style="6" customWidth="1"/>
    <col min="14902" max="14902" width="3" style="6" customWidth="1"/>
    <col min="14903" max="14903" width="1.25" style="6" customWidth="1"/>
    <col min="14904" max="15103" width="10.375" style="6"/>
    <col min="15104" max="15104" width="1.25" style="6" customWidth="1"/>
    <col min="15105" max="15105" width="4" style="6" customWidth="1"/>
    <col min="15106" max="15106" width="13.25" style="6" bestFit="1" customWidth="1"/>
    <col min="15107" max="15154" width="2.75" style="6" customWidth="1"/>
    <col min="15155" max="15155" width="6.875" style="6" customWidth="1"/>
    <col min="15156" max="15156" width="2.875" style="6" customWidth="1"/>
    <col min="15157" max="15157" width="6.875" style="6" customWidth="1"/>
    <col min="15158" max="15158" width="3" style="6" customWidth="1"/>
    <col min="15159" max="15159" width="1.25" style="6" customWidth="1"/>
    <col min="15160" max="15359" width="10.375" style="6"/>
    <col min="15360" max="15360" width="1.25" style="6" customWidth="1"/>
    <col min="15361" max="15361" width="4" style="6" customWidth="1"/>
    <col min="15362" max="15362" width="13.25" style="6" bestFit="1" customWidth="1"/>
    <col min="15363" max="15410" width="2.75" style="6" customWidth="1"/>
    <col min="15411" max="15411" width="6.875" style="6" customWidth="1"/>
    <col min="15412" max="15412" width="2.875" style="6" customWidth="1"/>
    <col min="15413" max="15413" width="6.875" style="6" customWidth="1"/>
    <col min="15414" max="15414" width="3" style="6" customWidth="1"/>
    <col min="15415" max="15415" width="1.25" style="6" customWidth="1"/>
    <col min="15416" max="15615" width="10.375" style="6"/>
    <col min="15616" max="15616" width="1.25" style="6" customWidth="1"/>
    <col min="15617" max="15617" width="4" style="6" customWidth="1"/>
    <col min="15618" max="15618" width="13.25" style="6" bestFit="1" customWidth="1"/>
    <col min="15619" max="15666" width="2.75" style="6" customWidth="1"/>
    <col min="15667" max="15667" width="6.875" style="6" customWidth="1"/>
    <col min="15668" max="15668" width="2.875" style="6" customWidth="1"/>
    <col min="15669" max="15669" width="6.875" style="6" customWidth="1"/>
    <col min="15670" max="15670" width="3" style="6" customWidth="1"/>
    <col min="15671" max="15671" width="1.25" style="6" customWidth="1"/>
    <col min="15672" max="15871" width="10.375" style="6"/>
    <col min="15872" max="15872" width="1.25" style="6" customWidth="1"/>
    <col min="15873" max="15873" width="4" style="6" customWidth="1"/>
    <col min="15874" max="15874" width="13.25" style="6" bestFit="1" customWidth="1"/>
    <col min="15875" max="15922" width="2.75" style="6" customWidth="1"/>
    <col min="15923" max="15923" width="6.875" style="6" customWidth="1"/>
    <col min="15924" max="15924" width="2.875" style="6" customWidth="1"/>
    <col min="15925" max="15925" width="6.875" style="6" customWidth="1"/>
    <col min="15926" max="15926" width="3" style="6" customWidth="1"/>
    <col min="15927" max="15927" width="1.25" style="6" customWidth="1"/>
    <col min="15928" max="16127" width="10.375" style="6"/>
    <col min="16128" max="16128" width="1.25" style="6" customWidth="1"/>
    <col min="16129" max="16129" width="4" style="6" customWidth="1"/>
    <col min="16130" max="16130" width="13.25" style="6" bestFit="1" customWidth="1"/>
    <col min="16131" max="16178" width="2.75" style="6" customWidth="1"/>
    <col min="16179" max="16179" width="6.875" style="6" customWidth="1"/>
    <col min="16180" max="16180" width="2.875" style="6" customWidth="1"/>
    <col min="16181" max="16181" width="6.875" style="6" customWidth="1"/>
    <col min="16182" max="16182" width="3" style="6" customWidth="1"/>
    <col min="16183" max="16183" width="1.25" style="6" customWidth="1"/>
    <col min="16184" max="16384" width="10.375" style="6"/>
  </cols>
  <sheetData>
    <row r="1" spans="1:55" ht="18.75" customHeight="1" x14ac:dyDescent="0.15">
      <c r="A1" s="154" t="s">
        <v>966</v>
      </c>
    </row>
    <row r="2" spans="1:55" ht="18.75" customHeight="1" thickBot="1" x14ac:dyDescent="0.2">
      <c r="A2" s="155" t="s">
        <v>281</v>
      </c>
    </row>
    <row r="3" spans="1:55" ht="18.75" customHeight="1" x14ac:dyDescent="0.15">
      <c r="A3" s="1889"/>
      <c r="B3" s="1121"/>
      <c r="C3" s="1121"/>
      <c r="D3" s="1121"/>
      <c r="E3" s="1877" t="str">
        <f>"R"&amp;表紙・鑑!S3-1&amp;"年度"</f>
        <v>R3年度</v>
      </c>
      <c r="F3" s="1878"/>
      <c r="G3" s="1878"/>
      <c r="H3" s="1878"/>
      <c r="I3" s="1878"/>
      <c r="J3" s="1878"/>
      <c r="K3" s="1878"/>
      <c r="L3" s="1878"/>
      <c r="M3" s="1878"/>
      <c r="N3" s="1878"/>
      <c r="O3" s="1878"/>
      <c r="P3" s="1878"/>
      <c r="Q3" s="1878"/>
      <c r="R3" s="1878"/>
      <c r="S3" s="1878"/>
      <c r="T3" s="1879"/>
      <c r="U3" s="1880" t="str">
        <f>"R"&amp;表紙・鑑!S3&amp;"年度"</f>
        <v>R4年度</v>
      </c>
      <c r="V3" s="1878"/>
      <c r="W3" s="1878"/>
      <c r="X3" s="1878"/>
      <c r="Y3" s="1878"/>
      <c r="Z3" s="1878"/>
      <c r="AA3" s="1878"/>
      <c r="AB3" s="1878"/>
      <c r="AC3" s="1878"/>
      <c r="AD3" s="1878"/>
      <c r="AE3" s="1878"/>
      <c r="AF3" s="1878"/>
      <c r="AG3" s="1878"/>
      <c r="AH3" s="1878"/>
      <c r="AI3" s="1878"/>
      <c r="AJ3" s="1879"/>
      <c r="AK3" s="1878" t="s">
        <v>659</v>
      </c>
      <c r="AL3" s="1878"/>
      <c r="AM3" s="1878"/>
      <c r="AN3" s="1878"/>
      <c r="AO3" s="1878"/>
      <c r="AP3" s="1881"/>
      <c r="BC3" s="156"/>
    </row>
    <row r="4" spans="1:55" ht="18.75" customHeight="1" x14ac:dyDescent="0.15">
      <c r="A4" s="1887" t="s">
        <v>259</v>
      </c>
      <c r="B4" s="1108"/>
      <c r="C4" s="1108"/>
      <c r="D4" s="1108"/>
      <c r="E4" s="447"/>
      <c r="F4" s="448"/>
      <c r="G4" s="448"/>
      <c r="H4" s="448"/>
      <c r="I4" s="81"/>
      <c r="J4" s="671" t="s">
        <v>657</v>
      </c>
      <c r="K4" s="671"/>
      <c r="L4" s="448"/>
      <c r="M4" s="448"/>
      <c r="N4" s="81"/>
      <c r="O4" s="671" t="s">
        <v>658</v>
      </c>
      <c r="P4" s="671"/>
      <c r="Q4" s="448"/>
      <c r="R4" s="448"/>
      <c r="S4" s="448"/>
      <c r="T4" s="448"/>
      <c r="U4" s="449"/>
      <c r="V4" s="448"/>
      <c r="W4" s="448"/>
      <c r="X4" s="448"/>
      <c r="Y4" s="81"/>
      <c r="Z4" s="671" t="s">
        <v>657</v>
      </c>
      <c r="AA4" s="671"/>
      <c r="AB4" s="448"/>
      <c r="AC4" s="448"/>
      <c r="AD4" s="81"/>
      <c r="AE4" s="671" t="s">
        <v>658</v>
      </c>
      <c r="AF4" s="671"/>
      <c r="AG4" s="448"/>
      <c r="AH4" s="448"/>
      <c r="AI4" s="448"/>
      <c r="AJ4" s="450"/>
      <c r="AK4" s="81"/>
      <c r="AL4" s="671" t="s">
        <v>657</v>
      </c>
      <c r="AM4" s="671"/>
      <c r="AN4" s="81"/>
      <c r="AO4" s="671" t="s">
        <v>658</v>
      </c>
      <c r="AP4" s="1882"/>
      <c r="BC4" s="156"/>
    </row>
    <row r="5" spans="1:55" ht="18.75" customHeight="1" x14ac:dyDescent="0.15">
      <c r="A5" s="1887" t="s">
        <v>260</v>
      </c>
      <c r="B5" s="1108"/>
      <c r="C5" s="1108"/>
      <c r="D5" s="1890"/>
      <c r="E5" s="1113"/>
      <c r="F5" s="1114"/>
      <c r="G5" s="1114"/>
      <c r="H5" s="451" t="s">
        <v>653</v>
      </c>
      <c r="I5" s="1113"/>
      <c r="J5" s="1114"/>
      <c r="K5" s="1114"/>
      <c r="L5" s="451" t="s">
        <v>653</v>
      </c>
      <c r="M5" s="1113"/>
      <c r="N5" s="1114"/>
      <c r="O5" s="1114"/>
      <c r="P5" s="451" t="s">
        <v>653</v>
      </c>
      <c r="Q5" s="1113"/>
      <c r="R5" s="1114"/>
      <c r="S5" s="1114"/>
      <c r="T5" s="452" t="s">
        <v>653</v>
      </c>
      <c r="U5" s="1886"/>
      <c r="V5" s="1114"/>
      <c r="W5" s="1114"/>
      <c r="X5" s="451" t="s">
        <v>653</v>
      </c>
      <c r="Y5" s="1113"/>
      <c r="Z5" s="1114"/>
      <c r="AA5" s="1114"/>
      <c r="AB5" s="451" t="s">
        <v>653</v>
      </c>
      <c r="AC5" s="1113"/>
      <c r="AD5" s="1114"/>
      <c r="AE5" s="1114"/>
      <c r="AF5" s="451" t="s">
        <v>653</v>
      </c>
      <c r="AG5" s="1113"/>
      <c r="AH5" s="1114"/>
      <c r="AI5" s="1114"/>
      <c r="AJ5" s="453" t="s">
        <v>653</v>
      </c>
      <c r="AK5" s="1844" t="str">
        <f>"R"&amp;表紙・鑑!S3-1&amp;"年度"</f>
        <v>R3年度</v>
      </c>
      <c r="AL5" s="1844"/>
      <c r="AM5" s="1845"/>
      <c r="AN5" s="1883" t="str">
        <f>"R"&amp;表紙・鑑!S3&amp;"年度
6/1現在"</f>
        <v>R4年度
6/1現在</v>
      </c>
      <c r="AO5" s="1844"/>
      <c r="AP5" s="1884"/>
      <c r="BC5" s="156"/>
    </row>
    <row r="6" spans="1:55" ht="18.75" customHeight="1" x14ac:dyDescent="0.15">
      <c r="A6" s="1887"/>
      <c r="B6" s="1108"/>
      <c r="C6" s="1108"/>
      <c r="D6" s="1890"/>
      <c r="E6" s="166"/>
      <c r="F6" s="164" t="s">
        <v>655</v>
      </c>
      <c r="G6" s="167"/>
      <c r="H6" s="165" t="s">
        <v>654</v>
      </c>
      <c r="I6" s="166"/>
      <c r="J6" s="164" t="s">
        <v>655</v>
      </c>
      <c r="K6" s="167"/>
      <c r="L6" s="165" t="s">
        <v>654</v>
      </c>
      <c r="M6" s="166"/>
      <c r="N6" s="164" t="s">
        <v>655</v>
      </c>
      <c r="O6" s="167"/>
      <c r="P6" s="165" t="s">
        <v>654</v>
      </c>
      <c r="Q6" s="166"/>
      <c r="R6" s="164" t="s">
        <v>655</v>
      </c>
      <c r="S6" s="167"/>
      <c r="T6" s="164" t="s">
        <v>654</v>
      </c>
      <c r="U6" s="454"/>
      <c r="V6" s="164" t="s">
        <v>655</v>
      </c>
      <c r="W6" s="167"/>
      <c r="X6" s="165" t="s">
        <v>654</v>
      </c>
      <c r="Y6" s="166"/>
      <c r="Z6" s="164" t="s">
        <v>655</v>
      </c>
      <c r="AA6" s="167"/>
      <c r="AB6" s="165" t="s">
        <v>654</v>
      </c>
      <c r="AC6" s="166"/>
      <c r="AD6" s="164" t="s">
        <v>655</v>
      </c>
      <c r="AE6" s="167"/>
      <c r="AF6" s="165" t="s">
        <v>654</v>
      </c>
      <c r="AG6" s="166"/>
      <c r="AH6" s="164" t="s">
        <v>655</v>
      </c>
      <c r="AI6" s="167"/>
      <c r="AJ6" s="455" t="s">
        <v>654</v>
      </c>
      <c r="AK6" s="1097"/>
      <c r="AL6" s="1097"/>
      <c r="AM6" s="1098"/>
      <c r="AN6" s="1097"/>
      <c r="AO6" s="1097"/>
      <c r="AP6" s="1885"/>
      <c r="BC6" s="156"/>
    </row>
    <row r="7" spans="1:55" ht="18.75" customHeight="1" x14ac:dyDescent="0.15">
      <c r="A7" s="1887" t="s">
        <v>283</v>
      </c>
      <c r="B7" s="1108"/>
      <c r="C7" s="1108"/>
      <c r="D7" s="1108"/>
      <c r="E7" s="1113"/>
      <c r="F7" s="1114"/>
      <c r="G7" s="1114"/>
      <c r="H7" s="1845" t="s">
        <v>656</v>
      </c>
      <c r="I7" s="1113"/>
      <c r="J7" s="1114"/>
      <c r="K7" s="1114"/>
      <c r="L7" s="1845" t="s">
        <v>656</v>
      </c>
      <c r="M7" s="1113"/>
      <c r="N7" s="1114"/>
      <c r="O7" s="1114"/>
      <c r="P7" s="1845" t="s">
        <v>656</v>
      </c>
      <c r="Q7" s="1113"/>
      <c r="R7" s="1114"/>
      <c r="S7" s="1114"/>
      <c r="T7" s="1844" t="s">
        <v>656</v>
      </c>
      <c r="U7" s="1886"/>
      <c r="V7" s="1114"/>
      <c r="W7" s="1114"/>
      <c r="X7" s="1845" t="s">
        <v>656</v>
      </c>
      <c r="Y7" s="1113"/>
      <c r="Z7" s="1114"/>
      <c r="AA7" s="1114"/>
      <c r="AB7" s="1845" t="s">
        <v>656</v>
      </c>
      <c r="AC7" s="1113"/>
      <c r="AD7" s="1114"/>
      <c r="AE7" s="1114"/>
      <c r="AF7" s="1845" t="s">
        <v>656</v>
      </c>
      <c r="AG7" s="1113"/>
      <c r="AH7" s="1114"/>
      <c r="AI7" s="1114"/>
      <c r="AJ7" s="1875" t="s">
        <v>656</v>
      </c>
      <c r="AK7" s="1844" t="s">
        <v>660</v>
      </c>
      <c r="AL7" s="1844"/>
      <c r="AM7" s="1844"/>
      <c r="AN7" s="1844"/>
      <c r="AO7" s="1844"/>
      <c r="AP7" s="1884"/>
      <c r="BC7" s="156"/>
    </row>
    <row r="8" spans="1:55" ht="18.75" customHeight="1" x14ac:dyDescent="0.15">
      <c r="A8" s="1887"/>
      <c r="B8" s="1108"/>
      <c r="C8" s="1108"/>
      <c r="D8" s="1108"/>
      <c r="E8" s="1115"/>
      <c r="F8" s="1116"/>
      <c r="G8" s="1116"/>
      <c r="H8" s="1098"/>
      <c r="I8" s="1115"/>
      <c r="J8" s="1116"/>
      <c r="K8" s="1116"/>
      <c r="L8" s="1098"/>
      <c r="M8" s="1115"/>
      <c r="N8" s="1116"/>
      <c r="O8" s="1116"/>
      <c r="P8" s="1098"/>
      <c r="Q8" s="1115"/>
      <c r="R8" s="1116"/>
      <c r="S8" s="1116"/>
      <c r="T8" s="1097"/>
      <c r="U8" s="1888"/>
      <c r="V8" s="1116"/>
      <c r="W8" s="1116"/>
      <c r="X8" s="1098"/>
      <c r="Y8" s="1115"/>
      <c r="Z8" s="1116"/>
      <c r="AA8" s="1116"/>
      <c r="AB8" s="1098"/>
      <c r="AC8" s="1115"/>
      <c r="AD8" s="1116"/>
      <c r="AE8" s="1116"/>
      <c r="AF8" s="1098"/>
      <c r="AG8" s="1115"/>
      <c r="AH8" s="1116"/>
      <c r="AI8" s="1116"/>
      <c r="AJ8" s="1876"/>
      <c r="AK8" s="1841"/>
      <c r="AL8" s="1841"/>
      <c r="AM8" s="456" t="s">
        <v>656</v>
      </c>
      <c r="AN8" s="1840"/>
      <c r="AO8" s="1841"/>
      <c r="AP8" s="457" t="s">
        <v>656</v>
      </c>
      <c r="BC8" s="156"/>
    </row>
    <row r="9" spans="1:55" ht="18.75" customHeight="1" x14ac:dyDescent="0.15">
      <c r="A9" s="1887" t="s">
        <v>261</v>
      </c>
      <c r="B9" s="1108"/>
      <c r="C9" s="1108"/>
      <c r="D9" s="1108"/>
      <c r="E9" s="1113"/>
      <c r="F9" s="1114"/>
      <c r="G9" s="1114"/>
      <c r="H9" s="1845" t="s">
        <v>656</v>
      </c>
      <c r="I9" s="1113"/>
      <c r="J9" s="1114"/>
      <c r="K9" s="1114"/>
      <c r="L9" s="1845" t="s">
        <v>656</v>
      </c>
      <c r="M9" s="1113"/>
      <c r="N9" s="1114"/>
      <c r="O9" s="1114"/>
      <c r="P9" s="1845" t="s">
        <v>656</v>
      </c>
      <c r="Q9" s="1113"/>
      <c r="R9" s="1114"/>
      <c r="S9" s="1114"/>
      <c r="T9" s="1844" t="s">
        <v>656</v>
      </c>
      <c r="U9" s="1886"/>
      <c r="V9" s="1114"/>
      <c r="W9" s="1114"/>
      <c r="X9" s="1845" t="s">
        <v>656</v>
      </c>
      <c r="Y9" s="1113"/>
      <c r="Z9" s="1114"/>
      <c r="AA9" s="1114"/>
      <c r="AB9" s="1845" t="s">
        <v>656</v>
      </c>
      <c r="AC9" s="1113"/>
      <c r="AD9" s="1114"/>
      <c r="AE9" s="1114"/>
      <c r="AF9" s="1845" t="s">
        <v>656</v>
      </c>
      <c r="AG9" s="1113"/>
      <c r="AH9" s="1114"/>
      <c r="AI9" s="1114"/>
      <c r="AJ9" s="1875" t="s">
        <v>656</v>
      </c>
      <c r="AK9" s="1114"/>
      <c r="AL9" s="1114"/>
      <c r="AM9" s="1845" t="s">
        <v>656</v>
      </c>
      <c r="AN9" s="1113"/>
      <c r="AO9" s="1114"/>
      <c r="AP9" s="1884" t="s">
        <v>656</v>
      </c>
      <c r="BC9" s="156"/>
    </row>
    <row r="10" spans="1:55" ht="18.75" customHeight="1" x14ac:dyDescent="0.15">
      <c r="A10" s="1887"/>
      <c r="B10" s="1108"/>
      <c r="C10" s="1108"/>
      <c r="D10" s="1108"/>
      <c r="E10" s="1115"/>
      <c r="F10" s="1116"/>
      <c r="G10" s="1116"/>
      <c r="H10" s="1098"/>
      <c r="I10" s="1115"/>
      <c r="J10" s="1116"/>
      <c r="K10" s="1116"/>
      <c r="L10" s="1098"/>
      <c r="M10" s="1115"/>
      <c r="N10" s="1116"/>
      <c r="O10" s="1116"/>
      <c r="P10" s="1098"/>
      <c r="Q10" s="1115"/>
      <c r="R10" s="1116"/>
      <c r="S10" s="1116"/>
      <c r="T10" s="1097"/>
      <c r="U10" s="1888"/>
      <c r="V10" s="1116"/>
      <c r="W10" s="1116"/>
      <c r="X10" s="1098"/>
      <c r="Y10" s="1115"/>
      <c r="Z10" s="1116"/>
      <c r="AA10" s="1116"/>
      <c r="AB10" s="1098"/>
      <c r="AC10" s="1115"/>
      <c r="AD10" s="1116"/>
      <c r="AE10" s="1116"/>
      <c r="AF10" s="1098"/>
      <c r="AG10" s="1115"/>
      <c r="AH10" s="1116"/>
      <c r="AI10" s="1116"/>
      <c r="AJ10" s="1876"/>
      <c r="AK10" s="1116"/>
      <c r="AL10" s="1116"/>
      <c r="AM10" s="1098"/>
      <c r="AN10" s="1115"/>
      <c r="AO10" s="1116"/>
      <c r="AP10" s="1885"/>
      <c r="BC10" s="156"/>
    </row>
    <row r="11" spans="1:55" ht="18.75" customHeight="1" x14ac:dyDescent="0.15">
      <c r="A11" s="1887" t="s">
        <v>651</v>
      </c>
      <c r="B11" s="1108"/>
      <c r="C11" s="1108"/>
      <c r="D11" s="1108"/>
      <c r="E11" s="342"/>
      <c r="F11" s="82" t="s">
        <v>22</v>
      </c>
      <c r="G11" s="81"/>
      <c r="H11" s="458" t="s">
        <v>21</v>
      </c>
      <c r="I11" s="342"/>
      <c r="J11" s="82" t="s">
        <v>22</v>
      </c>
      <c r="K11" s="81"/>
      <c r="L11" s="458" t="s">
        <v>21</v>
      </c>
      <c r="M11" s="342"/>
      <c r="N11" s="82" t="s">
        <v>22</v>
      </c>
      <c r="O11" s="81"/>
      <c r="P11" s="458" t="s">
        <v>21</v>
      </c>
      <c r="Q11" s="342"/>
      <c r="R11" s="82" t="s">
        <v>22</v>
      </c>
      <c r="S11" s="81"/>
      <c r="T11" s="82" t="s">
        <v>21</v>
      </c>
      <c r="U11" s="459"/>
      <c r="V11" s="82" t="s">
        <v>22</v>
      </c>
      <c r="W11" s="81"/>
      <c r="X11" s="458" t="s">
        <v>21</v>
      </c>
      <c r="Y11" s="342"/>
      <c r="Z11" s="82" t="s">
        <v>22</v>
      </c>
      <c r="AA11" s="81"/>
      <c r="AB11" s="458" t="s">
        <v>21</v>
      </c>
      <c r="AC11" s="342"/>
      <c r="AD11" s="82" t="s">
        <v>22</v>
      </c>
      <c r="AE11" s="81"/>
      <c r="AF11" s="458" t="s">
        <v>21</v>
      </c>
      <c r="AG11" s="342"/>
      <c r="AH11" s="82" t="s">
        <v>22</v>
      </c>
      <c r="AI11" s="81"/>
      <c r="AJ11" s="460" t="s">
        <v>21</v>
      </c>
      <c r="AK11" s="448"/>
      <c r="AL11" s="448"/>
      <c r="AM11" s="461"/>
      <c r="AN11" s="447"/>
      <c r="AO11" s="448"/>
      <c r="AP11" s="462"/>
      <c r="BC11" s="156"/>
    </row>
    <row r="12" spans="1:55" ht="18.75" customHeight="1" x14ac:dyDescent="0.15">
      <c r="A12" s="1887" t="s">
        <v>652</v>
      </c>
      <c r="B12" s="1108"/>
      <c r="C12" s="1108"/>
      <c r="D12" s="1108"/>
      <c r="E12" s="342"/>
      <c r="F12" s="82" t="s">
        <v>22</v>
      </c>
      <c r="G12" s="81"/>
      <c r="H12" s="458" t="s">
        <v>21</v>
      </c>
      <c r="I12" s="342"/>
      <c r="J12" s="82" t="s">
        <v>22</v>
      </c>
      <c r="K12" s="81"/>
      <c r="L12" s="458" t="s">
        <v>21</v>
      </c>
      <c r="M12" s="342"/>
      <c r="N12" s="82" t="s">
        <v>22</v>
      </c>
      <c r="O12" s="81"/>
      <c r="P12" s="458" t="s">
        <v>21</v>
      </c>
      <c r="Q12" s="342"/>
      <c r="R12" s="82" t="s">
        <v>22</v>
      </c>
      <c r="S12" s="81"/>
      <c r="T12" s="82" t="s">
        <v>21</v>
      </c>
      <c r="U12" s="459"/>
      <c r="V12" s="82" t="s">
        <v>22</v>
      </c>
      <c r="W12" s="81"/>
      <c r="X12" s="458" t="s">
        <v>21</v>
      </c>
      <c r="Y12" s="342"/>
      <c r="Z12" s="82" t="s">
        <v>22</v>
      </c>
      <c r="AA12" s="81"/>
      <c r="AB12" s="458" t="s">
        <v>21</v>
      </c>
      <c r="AC12" s="342"/>
      <c r="AD12" s="82" t="s">
        <v>22</v>
      </c>
      <c r="AE12" s="81"/>
      <c r="AF12" s="458" t="s">
        <v>21</v>
      </c>
      <c r="AG12" s="342"/>
      <c r="AH12" s="82" t="s">
        <v>22</v>
      </c>
      <c r="AI12" s="81"/>
      <c r="AJ12" s="460" t="s">
        <v>21</v>
      </c>
      <c r="AK12" s="448"/>
      <c r="AL12" s="448"/>
      <c r="AM12" s="461"/>
      <c r="AN12" s="447"/>
      <c r="AO12" s="448"/>
      <c r="AP12" s="462"/>
      <c r="BC12" s="156"/>
    </row>
    <row r="13" spans="1:55" ht="18.75" customHeight="1" x14ac:dyDescent="0.15">
      <c r="A13" s="1891" t="s">
        <v>262</v>
      </c>
      <c r="B13" s="1108" t="s">
        <v>263</v>
      </c>
      <c r="C13" s="1108"/>
      <c r="D13" s="1108"/>
      <c r="E13" s="1869"/>
      <c r="F13" s="1869"/>
      <c r="G13" s="1869"/>
      <c r="H13" s="1869"/>
      <c r="I13" s="1869"/>
      <c r="J13" s="1869"/>
      <c r="K13" s="1869"/>
      <c r="L13" s="1869"/>
      <c r="M13" s="1869"/>
      <c r="N13" s="1869"/>
      <c r="O13" s="1869"/>
      <c r="P13" s="1869"/>
      <c r="Q13" s="1869"/>
      <c r="R13" s="1869"/>
      <c r="S13" s="1869"/>
      <c r="T13" s="1840"/>
      <c r="U13" s="1870"/>
      <c r="V13" s="1869"/>
      <c r="W13" s="1869"/>
      <c r="X13" s="1869"/>
      <c r="Y13" s="1869"/>
      <c r="Z13" s="1869"/>
      <c r="AA13" s="1869"/>
      <c r="AB13" s="1869"/>
      <c r="AC13" s="1869"/>
      <c r="AD13" s="1869"/>
      <c r="AE13" s="1869"/>
      <c r="AF13" s="1869"/>
      <c r="AG13" s="1869"/>
      <c r="AH13" s="1869"/>
      <c r="AI13" s="1869"/>
      <c r="AJ13" s="1871"/>
      <c r="AK13" s="1841"/>
      <c r="AL13" s="1841"/>
      <c r="AM13" s="1872"/>
      <c r="AN13" s="1840"/>
      <c r="AO13" s="1841"/>
      <c r="AP13" s="1842"/>
      <c r="BC13" s="156"/>
    </row>
    <row r="14" spans="1:55" ht="18.75" customHeight="1" x14ac:dyDescent="0.15">
      <c r="A14" s="1891"/>
      <c r="B14" s="1108" t="s">
        <v>264</v>
      </c>
      <c r="C14" s="1108"/>
      <c r="D14" s="1108"/>
      <c r="E14" s="1869"/>
      <c r="F14" s="1869"/>
      <c r="G14" s="1869"/>
      <c r="H14" s="1869"/>
      <c r="I14" s="1869"/>
      <c r="J14" s="1869"/>
      <c r="K14" s="1869"/>
      <c r="L14" s="1869"/>
      <c r="M14" s="1869"/>
      <c r="N14" s="1869"/>
      <c r="O14" s="1869"/>
      <c r="P14" s="1869"/>
      <c r="Q14" s="1869"/>
      <c r="R14" s="1869"/>
      <c r="S14" s="1869"/>
      <c r="T14" s="1840"/>
      <c r="U14" s="1870"/>
      <c r="V14" s="1869"/>
      <c r="W14" s="1869"/>
      <c r="X14" s="1869"/>
      <c r="Y14" s="1869"/>
      <c r="Z14" s="1869"/>
      <c r="AA14" s="1869"/>
      <c r="AB14" s="1869"/>
      <c r="AC14" s="1869"/>
      <c r="AD14" s="1869"/>
      <c r="AE14" s="1869"/>
      <c r="AF14" s="1869"/>
      <c r="AG14" s="1869"/>
      <c r="AH14" s="1869"/>
      <c r="AI14" s="1869"/>
      <c r="AJ14" s="1871"/>
      <c r="AK14" s="1841"/>
      <c r="AL14" s="1841"/>
      <c r="AM14" s="1872"/>
      <c r="AN14" s="1840"/>
      <c r="AO14" s="1841"/>
      <c r="AP14" s="1842"/>
      <c r="BC14" s="156"/>
    </row>
    <row r="15" spans="1:55" ht="18.75" customHeight="1" x14ac:dyDescent="0.15">
      <c r="A15" s="1891"/>
      <c r="B15" s="1108" t="s">
        <v>265</v>
      </c>
      <c r="C15" s="1108"/>
      <c r="D15" s="1108"/>
      <c r="E15" s="1869"/>
      <c r="F15" s="1869"/>
      <c r="G15" s="1869"/>
      <c r="H15" s="1869"/>
      <c r="I15" s="1869"/>
      <c r="J15" s="1869"/>
      <c r="K15" s="1869"/>
      <c r="L15" s="1869"/>
      <c r="M15" s="1869"/>
      <c r="N15" s="1869"/>
      <c r="O15" s="1869"/>
      <c r="P15" s="1869"/>
      <c r="Q15" s="1869"/>
      <c r="R15" s="1869"/>
      <c r="S15" s="1869"/>
      <c r="T15" s="1840"/>
      <c r="U15" s="1870"/>
      <c r="V15" s="1869"/>
      <c r="W15" s="1869"/>
      <c r="X15" s="1869"/>
      <c r="Y15" s="1869"/>
      <c r="Z15" s="1869"/>
      <c r="AA15" s="1869"/>
      <c r="AB15" s="1869"/>
      <c r="AC15" s="1869"/>
      <c r="AD15" s="1869"/>
      <c r="AE15" s="1869"/>
      <c r="AF15" s="1869"/>
      <c r="AG15" s="1869"/>
      <c r="AH15" s="1869"/>
      <c r="AI15" s="1869"/>
      <c r="AJ15" s="1871"/>
      <c r="AK15" s="1841"/>
      <c r="AL15" s="1841"/>
      <c r="AM15" s="1872"/>
      <c r="AN15" s="1840"/>
      <c r="AO15" s="1841"/>
      <c r="AP15" s="1842"/>
      <c r="BC15" s="156"/>
    </row>
    <row r="16" spans="1:55" ht="18.75" customHeight="1" x14ac:dyDescent="0.15">
      <c r="A16" s="1891"/>
      <c r="B16" s="1108" t="s">
        <v>287</v>
      </c>
      <c r="C16" s="1108"/>
      <c r="D16" s="1108"/>
      <c r="E16" s="1869"/>
      <c r="F16" s="1869"/>
      <c r="G16" s="1869"/>
      <c r="H16" s="1869"/>
      <c r="I16" s="1869"/>
      <c r="J16" s="1869"/>
      <c r="K16" s="1869"/>
      <c r="L16" s="1869"/>
      <c r="M16" s="1869"/>
      <c r="N16" s="1869"/>
      <c r="O16" s="1869"/>
      <c r="P16" s="1869"/>
      <c r="Q16" s="1869"/>
      <c r="R16" s="1869"/>
      <c r="S16" s="1869"/>
      <c r="T16" s="1840"/>
      <c r="U16" s="1870"/>
      <c r="V16" s="1869"/>
      <c r="W16" s="1869"/>
      <c r="X16" s="1869"/>
      <c r="Y16" s="1869"/>
      <c r="Z16" s="1869"/>
      <c r="AA16" s="1869"/>
      <c r="AB16" s="1869"/>
      <c r="AC16" s="1869"/>
      <c r="AD16" s="1869"/>
      <c r="AE16" s="1869"/>
      <c r="AF16" s="1869"/>
      <c r="AG16" s="1869"/>
      <c r="AH16" s="1869"/>
      <c r="AI16" s="1869"/>
      <c r="AJ16" s="1871"/>
      <c r="AK16" s="1841"/>
      <c r="AL16" s="1841"/>
      <c r="AM16" s="1872"/>
      <c r="AN16" s="1840"/>
      <c r="AO16" s="1841"/>
      <c r="AP16" s="1842"/>
      <c r="BC16" s="156"/>
    </row>
    <row r="17" spans="1:55" ht="18.75" customHeight="1" x14ac:dyDescent="0.15">
      <c r="A17" s="1891"/>
      <c r="B17" s="1108" t="s">
        <v>288</v>
      </c>
      <c r="C17" s="1108"/>
      <c r="D17" s="1108"/>
      <c r="E17" s="1869"/>
      <c r="F17" s="1869"/>
      <c r="G17" s="1869"/>
      <c r="H17" s="1869"/>
      <c r="I17" s="1869"/>
      <c r="J17" s="1869"/>
      <c r="K17" s="1869"/>
      <c r="L17" s="1869"/>
      <c r="M17" s="1869"/>
      <c r="N17" s="1869"/>
      <c r="O17" s="1869"/>
      <c r="P17" s="1869"/>
      <c r="Q17" s="1869"/>
      <c r="R17" s="1869"/>
      <c r="S17" s="1869"/>
      <c r="T17" s="1840"/>
      <c r="U17" s="1870"/>
      <c r="V17" s="1869"/>
      <c r="W17" s="1869"/>
      <c r="X17" s="1869"/>
      <c r="Y17" s="1869"/>
      <c r="Z17" s="1869"/>
      <c r="AA17" s="1869"/>
      <c r="AB17" s="1869"/>
      <c r="AC17" s="1869"/>
      <c r="AD17" s="1869"/>
      <c r="AE17" s="1869"/>
      <c r="AF17" s="1869"/>
      <c r="AG17" s="1869"/>
      <c r="AH17" s="1869"/>
      <c r="AI17" s="1869"/>
      <c r="AJ17" s="1871"/>
      <c r="AK17" s="1841"/>
      <c r="AL17" s="1841"/>
      <c r="AM17" s="1872"/>
      <c r="AN17" s="1840"/>
      <c r="AO17" s="1841"/>
      <c r="AP17" s="1842"/>
      <c r="BC17" s="156"/>
    </row>
    <row r="18" spans="1:55" ht="18.75" customHeight="1" x14ac:dyDescent="0.15">
      <c r="A18" s="1891"/>
      <c r="B18" s="1108" t="s">
        <v>266</v>
      </c>
      <c r="C18" s="1108"/>
      <c r="D18" s="1108"/>
      <c r="E18" s="1869"/>
      <c r="F18" s="1869"/>
      <c r="G18" s="1869"/>
      <c r="H18" s="1869"/>
      <c r="I18" s="1869"/>
      <c r="J18" s="1869"/>
      <c r="K18" s="1869"/>
      <c r="L18" s="1869"/>
      <c r="M18" s="1869"/>
      <c r="N18" s="1869"/>
      <c r="O18" s="1869"/>
      <c r="P18" s="1869"/>
      <c r="Q18" s="1869"/>
      <c r="R18" s="1869"/>
      <c r="S18" s="1869"/>
      <c r="T18" s="1840"/>
      <c r="U18" s="1870"/>
      <c r="V18" s="1869"/>
      <c r="W18" s="1869"/>
      <c r="X18" s="1869"/>
      <c r="Y18" s="1869"/>
      <c r="Z18" s="1869"/>
      <c r="AA18" s="1869"/>
      <c r="AB18" s="1869"/>
      <c r="AC18" s="1869"/>
      <c r="AD18" s="1869"/>
      <c r="AE18" s="1869"/>
      <c r="AF18" s="1869"/>
      <c r="AG18" s="1869"/>
      <c r="AH18" s="1869"/>
      <c r="AI18" s="1869"/>
      <c r="AJ18" s="1871"/>
      <c r="AK18" s="1841"/>
      <c r="AL18" s="1841"/>
      <c r="AM18" s="1872"/>
      <c r="AN18" s="1840"/>
      <c r="AO18" s="1841"/>
      <c r="AP18" s="1842"/>
      <c r="BC18" s="156"/>
    </row>
    <row r="19" spans="1:55" ht="18.75" customHeight="1" x14ac:dyDescent="0.15">
      <c r="A19" s="1891"/>
      <c r="B19" s="1108" t="s">
        <v>267</v>
      </c>
      <c r="C19" s="1108"/>
      <c r="D19" s="1108"/>
      <c r="E19" s="1869"/>
      <c r="F19" s="1869"/>
      <c r="G19" s="1869"/>
      <c r="H19" s="1869"/>
      <c r="I19" s="1869"/>
      <c r="J19" s="1869"/>
      <c r="K19" s="1869"/>
      <c r="L19" s="1869"/>
      <c r="M19" s="1869"/>
      <c r="N19" s="1869"/>
      <c r="O19" s="1869"/>
      <c r="P19" s="1869"/>
      <c r="Q19" s="1869"/>
      <c r="R19" s="1869"/>
      <c r="S19" s="1869"/>
      <c r="T19" s="1840"/>
      <c r="U19" s="1870"/>
      <c r="V19" s="1869"/>
      <c r="W19" s="1869"/>
      <c r="X19" s="1869"/>
      <c r="Y19" s="1869"/>
      <c r="Z19" s="1869"/>
      <c r="AA19" s="1869"/>
      <c r="AB19" s="1869"/>
      <c r="AC19" s="1869"/>
      <c r="AD19" s="1869"/>
      <c r="AE19" s="1869"/>
      <c r="AF19" s="1869"/>
      <c r="AG19" s="1869"/>
      <c r="AH19" s="1869"/>
      <c r="AI19" s="1869"/>
      <c r="AJ19" s="1871"/>
      <c r="AK19" s="1841"/>
      <c r="AL19" s="1841"/>
      <c r="AM19" s="1872"/>
      <c r="AN19" s="1840"/>
      <c r="AO19" s="1841"/>
      <c r="AP19" s="1842"/>
      <c r="BC19" s="156"/>
    </row>
    <row r="20" spans="1:55" ht="18.75" customHeight="1" x14ac:dyDescent="0.15">
      <c r="A20" s="1891"/>
      <c r="B20" s="1108" t="s">
        <v>289</v>
      </c>
      <c r="C20" s="1108"/>
      <c r="D20" s="1108"/>
      <c r="E20" s="1869"/>
      <c r="F20" s="1869"/>
      <c r="G20" s="1869"/>
      <c r="H20" s="1869"/>
      <c r="I20" s="1869"/>
      <c r="J20" s="1869"/>
      <c r="K20" s="1869"/>
      <c r="L20" s="1869"/>
      <c r="M20" s="1869"/>
      <c r="N20" s="1869"/>
      <c r="O20" s="1869"/>
      <c r="P20" s="1869"/>
      <c r="Q20" s="1869"/>
      <c r="R20" s="1869"/>
      <c r="S20" s="1869"/>
      <c r="T20" s="1840"/>
      <c r="U20" s="1870"/>
      <c r="V20" s="1869"/>
      <c r="W20" s="1869"/>
      <c r="X20" s="1869"/>
      <c r="Y20" s="1869"/>
      <c r="Z20" s="1869"/>
      <c r="AA20" s="1869"/>
      <c r="AB20" s="1869"/>
      <c r="AC20" s="1869"/>
      <c r="AD20" s="1869"/>
      <c r="AE20" s="1869"/>
      <c r="AF20" s="1869"/>
      <c r="AG20" s="1869"/>
      <c r="AH20" s="1869"/>
      <c r="AI20" s="1869"/>
      <c r="AJ20" s="1871"/>
      <c r="AK20" s="1841"/>
      <c r="AL20" s="1841"/>
      <c r="AM20" s="1872"/>
      <c r="AN20" s="1840"/>
      <c r="AO20" s="1841"/>
      <c r="AP20" s="1842"/>
      <c r="BC20" s="156"/>
    </row>
    <row r="21" spans="1:55" ht="18.75" customHeight="1" x14ac:dyDescent="0.15">
      <c r="A21" s="1891"/>
      <c r="B21" s="1108" t="s">
        <v>268</v>
      </c>
      <c r="C21" s="1108"/>
      <c r="D21" s="1108"/>
      <c r="E21" s="1869"/>
      <c r="F21" s="1869"/>
      <c r="G21" s="1869"/>
      <c r="H21" s="1869"/>
      <c r="I21" s="1869"/>
      <c r="J21" s="1869"/>
      <c r="K21" s="1869"/>
      <c r="L21" s="1869"/>
      <c r="M21" s="1869"/>
      <c r="N21" s="1869"/>
      <c r="O21" s="1869"/>
      <c r="P21" s="1869"/>
      <c r="Q21" s="1869"/>
      <c r="R21" s="1869"/>
      <c r="S21" s="1869"/>
      <c r="T21" s="1840"/>
      <c r="U21" s="1870"/>
      <c r="V21" s="1869"/>
      <c r="W21" s="1869"/>
      <c r="X21" s="1869"/>
      <c r="Y21" s="1869"/>
      <c r="Z21" s="1869"/>
      <c r="AA21" s="1869"/>
      <c r="AB21" s="1869"/>
      <c r="AC21" s="1869"/>
      <c r="AD21" s="1869"/>
      <c r="AE21" s="1869"/>
      <c r="AF21" s="1869"/>
      <c r="AG21" s="1869"/>
      <c r="AH21" s="1869"/>
      <c r="AI21" s="1869"/>
      <c r="AJ21" s="1871"/>
      <c r="AK21" s="1841"/>
      <c r="AL21" s="1841"/>
      <c r="AM21" s="1872"/>
      <c r="AN21" s="1840"/>
      <c r="AO21" s="1841"/>
      <c r="AP21" s="1842"/>
      <c r="BC21" s="156"/>
    </row>
    <row r="22" spans="1:55" ht="18.75" customHeight="1" x14ac:dyDescent="0.15">
      <c r="A22" s="1891"/>
      <c r="B22" s="1108" t="s">
        <v>290</v>
      </c>
      <c r="C22" s="1108"/>
      <c r="D22" s="1108"/>
      <c r="E22" s="1869"/>
      <c r="F22" s="1869"/>
      <c r="G22" s="1869"/>
      <c r="H22" s="1869"/>
      <c r="I22" s="1869"/>
      <c r="J22" s="1869"/>
      <c r="K22" s="1869"/>
      <c r="L22" s="1869"/>
      <c r="M22" s="1869"/>
      <c r="N22" s="1869"/>
      <c r="O22" s="1869"/>
      <c r="P22" s="1869"/>
      <c r="Q22" s="1869"/>
      <c r="R22" s="1869"/>
      <c r="S22" s="1869"/>
      <c r="T22" s="1840"/>
      <c r="U22" s="1870"/>
      <c r="V22" s="1869"/>
      <c r="W22" s="1869"/>
      <c r="X22" s="1869"/>
      <c r="Y22" s="1869"/>
      <c r="Z22" s="1869"/>
      <c r="AA22" s="1869"/>
      <c r="AB22" s="1869"/>
      <c r="AC22" s="1869"/>
      <c r="AD22" s="1869"/>
      <c r="AE22" s="1869"/>
      <c r="AF22" s="1869"/>
      <c r="AG22" s="1869"/>
      <c r="AH22" s="1869"/>
      <c r="AI22" s="1869"/>
      <c r="AJ22" s="1871"/>
      <c r="AK22" s="1841"/>
      <c r="AL22" s="1841"/>
      <c r="AM22" s="1872"/>
      <c r="AN22" s="1840"/>
      <c r="AO22" s="1841"/>
      <c r="AP22" s="1842"/>
      <c r="BC22" s="156"/>
    </row>
    <row r="23" spans="1:55" ht="18.75" customHeight="1" x14ac:dyDescent="0.15">
      <c r="A23" s="1891"/>
      <c r="B23" s="1108" t="s">
        <v>270</v>
      </c>
      <c r="C23" s="1108"/>
      <c r="D23" s="1108"/>
      <c r="E23" s="1869"/>
      <c r="F23" s="1869"/>
      <c r="G23" s="1869"/>
      <c r="H23" s="1869"/>
      <c r="I23" s="1869"/>
      <c r="J23" s="1869"/>
      <c r="K23" s="1869"/>
      <c r="L23" s="1869"/>
      <c r="M23" s="1869"/>
      <c r="N23" s="1869"/>
      <c r="O23" s="1869"/>
      <c r="P23" s="1869"/>
      <c r="Q23" s="1869"/>
      <c r="R23" s="1869"/>
      <c r="S23" s="1869"/>
      <c r="T23" s="1840"/>
      <c r="U23" s="1870"/>
      <c r="V23" s="1869"/>
      <c r="W23" s="1869"/>
      <c r="X23" s="1869"/>
      <c r="Y23" s="1869"/>
      <c r="Z23" s="1869"/>
      <c r="AA23" s="1869"/>
      <c r="AB23" s="1869"/>
      <c r="AC23" s="1869"/>
      <c r="AD23" s="1869"/>
      <c r="AE23" s="1869"/>
      <c r="AF23" s="1869"/>
      <c r="AG23" s="1869"/>
      <c r="AH23" s="1869"/>
      <c r="AI23" s="1869"/>
      <c r="AJ23" s="1871"/>
      <c r="AK23" s="1841"/>
      <c r="AL23" s="1841"/>
      <c r="AM23" s="1872"/>
      <c r="AN23" s="1840"/>
      <c r="AO23" s="1841"/>
      <c r="AP23" s="1842"/>
      <c r="BC23" s="156"/>
    </row>
    <row r="24" spans="1:55" ht="18.75" customHeight="1" x14ac:dyDescent="0.15">
      <c r="A24" s="1891"/>
      <c r="B24" s="1108" t="s">
        <v>291</v>
      </c>
      <c r="C24" s="1108"/>
      <c r="D24" s="1108"/>
      <c r="E24" s="1869"/>
      <c r="F24" s="1869"/>
      <c r="G24" s="1869"/>
      <c r="H24" s="1869"/>
      <c r="I24" s="1869"/>
      <c r="J24" s="1869"/>
      <c r="K24" s="1869"/>
      <c r="L24" s="1869"/>
      <c r="M24" s="1869"/>
      <c r="N24" s="1869"/>
      <c r="O24" s="1869"/>
      <c r="P24" s="1869"/>
      <c r="Q24" s="1869"/>
      <c r="R24" s="1869"/>
      <c r="S24" s="1869"/>
      <c r="T24" s="1840"/>
      <c r="U24" s="1870"/>
      <c r="V24" s="1869"/>
      <c r="W24" s="1869"/>
      <c r="X24" s="1869"/>
      <c r="Y24" s="1869"/>
      <c r="Z24" s="1869"/>
      <c r="AA24" s="1869"/>
      <c r="AB24" s="1869"/>
      <c r="AC24" s="1869"/>
      <c r="AD24" s="1869"/>
      <c r="AE24" s="1869"/>
      <c r="AF24" s="1869"/>
      <c r="AG24" s="1869"/>
      <c r="AH24" s="1869"/>
      <c r="AI24" s="1869"/>
      <c r="AJ24" s="1871"/>
      <c r="AK24" s="1841"/>
      <c r="AL24" s="1841"/>
      <c r="AM24" s="1872"/>
      <c r="AN24" s="1840"/>
      <c r="AO24" s="1841"/>
      <c r="AP24" s="1842"/>
      <c r="BC24" s="156"/>
    </row>
    <row r="25" spans="1:55" ht="18.75" customHeight="1" x14ac:dyDescent="0.15">
      <c r="A25" s="1891"/>
      <c r="B25" s="1108" t="s">
        <v>269</v>
      </c>
      <c r="C25" s="1108"/>
      <c r="D25" s="1108"/>
      <c r="E25" s="1869"/>
      <c r="F25" s="1869"/>
      <c r="G25" s="1869"/>
      <c r="H25" s="1869"/>
      <c r="I25" s="1869"/>
      <c r="J25" s="1869"/>
      <c r="K25" s="1869"/>
      <c r="L25" s="1869"/>
      <c r="M25" s="1869"/>
      <c r="N25" s="1869"/>
      <c r="O25" s="1869"/>
      <c r="P25" s="1869"/>
      <c r="Q25" s="1869"/>
      <c r="R25" s="1869"/>
      <c r="S25" s="1869"/>
      <c r="T25" s="1840"/>
      <c r="U25" s="1870"/>
      <c r="V25" s="1869"/>
      <c r="W25" s="1869"/>
      <c r="X25" s="1869"/>
      <c r="Y25" s="1869"/>
      <c r="Z25" s="1869"/>
      <c r="AA25" s="1869"/>
      <c r="AB25" s="1869"/>
      <c r="AC25" s="1869"/>
      <c r="AD25" s="1869"/>
      <c r="AE25" s="1869"/>
      <c r="AF25" s="1869"/>
      <c r="AG25" s="1869"/>
      <c r="AH25" s="1869"/>
      <c r="AI25" s="1869"/>
      <c r="AJ25" s="1871"/>
      <c r="AK25" s="1841"/>
      <c r="AL25" s="1841"/>
      <c r="AM25" s="1872"/>
      <c r="AN25" s="1840"/>
      <c r="AO25" s="1841"/>
      <c r="AP25" s="1842"/>
      <c r="BC25" s="156"/>
    </row>
    <row r="26" spans="1:55" ht="18.75" customHeight="1" x14ac:dyDescent="0.15">
      <c r="A26" s="1891"/>
      <c r="B26" s="1108" t="s">
        <v>271</v>
      </c>
      <c r="C26" s="1108"/>
      <c r="D26" s="1108"/>
      <c r="E26" s="1869"/>
      <c r="F26" s="1869"/>
      <c r="G26" s="1869"/>
      <c r="H26" s="1869"/>
      <c r="I26" s="1869"/>
      <c r="J26" s="1869"/>
      <c r="K26" s="1869"/>
      <c r="L26" s="1869"/>
      <c r="M26" s="1869"/>
      <c r="N26" s="1869"/>
      <c r="O26" s="1869"/>
      <c r="P26" s="1869"/>
      <c r="Q26" s="1869"/>
      <c r="R26" s="1869"/>
      <c r="S26" s="1869"/>
      <c r="T26" s="1840"/>
      <c r="U26" s="1870"/>
      <c r="V26" s="1869"/>
      <c r="W26" s="1869"/>
      <c r="X26" s="1869"/>
      <c r="Y26" s="1869"/>
      <c r="Z26" s="1869"/>
      <c r="AA26" s="1869"/>
      <c r="AB26" s="1869"/>
      <c r="AC26" s="1869"/>
      <c r="AD26" s="1869"/>
      <c r="AE26" s="1869"/>
      <c r="AF26" s="1869"/>
      <c r="AG26" s="1869"/>
      <c r="AH26" s="1869"/>
      <c r="AI26" s="1869"/>
      <c r="AJ26" s="1871"/>
      <c r="AK26" s="1841"/>
      <c r="AL26" s="1841"/>
      <c r="AM26" s="1872"/>
      <c r="AN26" s="1840"/>
      <c r="AO26" s="1841"/>
      <c r="AP26" s="1842"/>
      <c r="BC26" s="156"/>
    </row>
    <row r="27" spans="1:55" ht="18.75" customHeight="1" x14ac:dyDescent="0.15">
      <c r="A27" s="1887" t="s">
        <v>272</v>
      </c>
      <c r="B27" s="1108"/>
      <c r="C27" s="1108"/>
      <c r="D27" s="1108"/>
      <c r="E27" s="1859"/>
      <c r="F27" s="1859"/>
      <c r="G27" s="1859"/>
      <c r="H27" s="1859"/>
      <c r="I27" s="1859"/>
      <c r="J27" s="1859"/>
      <c r="K27" s="1859"/>
      <c r="L27" s="1859"/>
      <c r="M27" s="1859"/>
      <c r="N27" s="1859"/>
      <c r="O27" s="1859"/>
      <c r="P27" s="1859"/>
      <c r="Q27" s="1859"/>
      <c r="R27" s="1859"/>
      <c r="S27" s="1859"/>
      <c r="T27" s="1867"/>
      <c r="U27" s="1868"/>
      <c r="V27" s="1859"/>
      <c r="W27" s="1859"/>
      <c r="X27" s="1859"/>
      <c r="Y27" s="1859"/>
      <c r="Z27" s="1859"/>
      <c r="AA27" s="1859"/>
      <c r="AB27" s="1859"/>
      <c r="AC27" s="1859"/>
      <c r="AD27" s="1859"/>
      <c r="AE27" s="1859"/>
      <c r="AF27" s="1859"/>
      <c r="AG27" s="1859"/>
      <c r="AH27" s="1859"/>
      <c r="AI27" s="1859"/>
      <c r="AJ27" s="1873"/>
      <c r="AK27" s="1874"/>
      <c r="AL27" s="1859"/>
      <c r="AM27" s="1859"/>
      <c r="AN27" s="1859"/>
      <c r="AO27" s="1859"/>
      <c r="AP27" s="1860"/>
      <c r="BC27" s="156"/>
    </row>
    <row r="28" spans="1:55" ht="18.75" customHeight="1" x14ac:dyDescent="0.15">
      <c r="A28" s="1887"/>
      <c r="B28" s="1108"/>
      <c r="C28" s="1108"/>
      <c r="D28" s="1108"/>
      <c r="E28" s="1859"/>
      <c r="F28" s="1859"/>
      <c r="G28" s="1859"/>
      <c r="H28" s="1859"/>
      <c r="I28" s="1859"/>
      <c r="J28" s="1859"/>
      <c r="K28" s="1859"/>
      <c r="L28" s="1859"/>
      <c r="M28" s="1859"/>
      <c r="N28" s="1859"/>
      <c r="O28" s="1859"/>
      <c r="P28" s="1859"/>
      <c r="Q28" s="1859"/>
      <c r="R28" s="1859"/>
      <c r="S28" s="1859"/>
      <c r="T28" s="1867"/>
      <c r="U28" s="1868"/>
      <c r="V28" s="1859"/>
      <c r="W28" s="1859"/>
      <c r="X28" s="1859"/>
      <c r="Y28" s="1859"/>
      <c r="Z28" s="1859"/>
      <c r="AA28" s="1859"/>
      <c r="AB28" s="1859"/>
      <c r="AC28" s="1859"/>
      <c r="AD28" s="1859"/>
      <c r="AE28" s="1859"/>
      <c r="AF28" s="1859"/>
      <c r="AG28" s="1859"/>
      <c r="AH28" s="1859"/>
      <c r="AI28" s="1859"/>
      <c r="AJ28" s="1873"/>
      <c r="AK28" s="1874"/>
      <c r="AL28" s="1859"/>
      <c r="AM28" s="1859"/>
      <c r="AN28" s="1859"/>
      <c r="AO28" s="1859"/>
      <c r="AP28" s="1860"/>
      <c r="BC28" s="156"/>
    </row>
    <row r="29" spans="1:55" ht="18.75" customHeight="1" x14ac:dyDescent="0.15">
      <c r="A29" s="1843" t="s">
        <v>273</v>
      </c>
      <c r="B29" s="1844"/>
      <c r="C29" s="1844"/>
      <c r="D29" s="1845"/>
      <c r="E29" s="1849"/>
      <c r="F29" s="1850"/>
      <c r="G29" s="1850"/>
      <c r="H29" s="1850"/>
      <c r="I29" s="1850"/>
      <c r="J29" s="1850"/>
      <c r="K29" s="1850"/>
      <c r="L29" s="1850"/>
      <c r="M29" s="1850"/>
      <c r="N29" s="1850"/>
      <c r="O29" s="1850"/>
      <c r="P29" s="1850"/>
      <c r="Q29" s="1850"/>
      <c r="R29" s="1850"/>
      <c r="S29" s="1850"/>
      <c r="T29" s="1851"/>
      <c r="U29" s="1855"/>
      <c r="V29" s="1850"/>
      <c r="W29" s="1850"/>
      <c r="X29" s="1850"/>
      <c r="Y29" s="1850"/>
      <c r="Z29" s="1850"/>
      <c r="AA29" s="1850"/>
      <c r="AB29" s="1850"/>
      <c r="AC29" s="1850"/>
      <c r="AD29" s="1850"/>
      <c r="AE29" s="1850"/>
      <c r="AF29" s="1850"/>
      <c r="AG29" s="1850"/>
      <c r="AH29" s="1850"/>
      <c r="AI29" s="1850"/>
      <c r="AJ29" s="1851"/>
      <c r="AK29" s="1855"/>
      <c r="AL29" s="1850"/>
      <c r="AM29" s="1850"/>
      <c r="AN29" s="1850"/>
      <c r="AO29" s="1850"/>
      <c r="AP29" s="1857"/>
      <c r="BC29" s="156"/>
    </row>
    <row r="30" spans="1:55" ht="18.75" customHeight="1" thickBot="1" x14ac:dyDescent="0.2">
      <c r="A30" s="1846"/>
      <c r="B30" s="1847"/>
      <c r="C30" s="1847"/>
      <c r="D30" s="1848"/>
      <c r="E30" s="1852"/>
      <c r="F30" s="1853"/>
      <c r="G30" s="1853"/>
      <c r="H30" s="1853"/>
      <c r="I30" s="1853"/>
      <c r="J30" s="1853"/>
      <c r="K30" s="1853"/>
      <c r="L30" s="1853"/>
      <c r="M30" s="1853"/>
      <c r="N30" s="1853"/>
      <c r="O30" s="1853"/>
      <c r="P30" s="1853"/>
      <c r="Q30" s="1853"/>
      <c r="R30" s="1853"/>
      <c r="S30" s="1853"/>
      <c r="T30" s="1854"/>
      <c r="U30" s="1856"/>
      <c r="V30" s="1853"/>
      <c r="W30" s="1853"/>
      <c r="X30" s="1853"/>
      <c r="Y30" s="1853"/>
      <c r="Z30" s="1853"/>
      <c r="AA30" s="1853"/>
      <c r="AB30" s="1853"/>
      <c r="AC30" s="1853"/>
      <c r="AD30" s="1853"/>
      <c r="AE30" s="1853"/>
      <c r="AF30" s="1853"/>
      <c r="AG30" s="1853"/>
      <c r="AH30" s="1853"/>
      <c r="AI30" s="1853"/>
      <c r="AJ30" s="1854"/>
      <c r="AK30" s="1856"/>
      <c r="AL30" s="1853"/>
      <c r="AM30" s="1853"/>
      <c r="AN30" s="1853"/>
      <c r="AO30" s="1853"/>
      <c r="AP30" s="1858"/>
      <c r="BC30" s="156"/>
    </row>
    <row r="31" spans="1:55" ht="18.75" customHeight="1" x14ac:dyDescent="0.15">
      <c r="A31" s="463" t="s">
        <v>650</v>
      </c>
      <c r="B31" s="155" t="s">
        <v>967</v>
      </c>
    </row>
    <row r="32" spans="1:55" ht="18.75" customHeight="1" x14ac:dyDescent="0.15"/>
    <row r="33" spans="1:55" ht="18.75" customHeight="1" thickBot="1" x14ac:dyDescent="0.2">
      <c r="A33" s="155" t="s">
        <v>274</v>
      </c>
      <c r="X33" s="464"/>
      <c r="AN33" s="28"/>
      <c r="BC33" s="156"/>
    </row>
    <row r="34" spans="1:55" ht="18.75" customHeight="1" x14ac:dyDescent="0.15">
      <c r="A34" s="1090" t="s">
        <v>275</v>
      </c>
      <c r="B34" s="1091"/>
      <c r="C34" s="1091"/>
      <c r="D34" s="1091"/>
      <c r="E34" s="465"/>
      <c r="F34" s="466"/>
      <c r="G34" s="466"/>
      <c r="H34" s="1861"/>
      <c r="I34" s="1861"/>
      <c r="J34" s="1861"/>
      <c r="K34" s="1861"/>
      <c r="L34" s="1861"/>
      <c r="M34" s="1861"/>
      <c r="N34" s="1861"/>
      <c r="O34" s="1861"/>
      <c r="P34" s="1861"/>
      <c r="Q34" s="1863" t="s">
        <v>656</v>
      </c>
      <c r="R34" s="1863"/>
      <c r="S34" s="467"/>
      <c r="T34" s="467"/>
      <c r="U34" s="468"/>
      <c r="V34" s="1122" t="s">
        <v>277</v>
      </c>
      <c r="W34" s="1092"/>
      <c r="X34" s="469"/>
      <c r="Y34" s="285"/>
      <c r="Z34" s="1838" t="s">
        <v>852</v>
      </c>
      <c r="AA34" s="1838"/>
      <c r="AB34" s="1838"/>
      <c r="AC34" s="1838"/>
      <c r="AD34" s="1838"/>
      <c r="AE34" s="1838"/>
      <c r="AF34" s="1838"/>
      <c r="AG34" s="470"/>
      <c r="AH34" s="470"/>
      <c r="AI34" s="285"/>
      <c r="AJ34" s="1866" t="s">
        <v>661</v>
      </c>
      <c r="AK34" s="1866"/>
      <c r="AL34" s="1866"/>
      <c r="AM34" s="1866"/>
      <c r="AN34" s="286"/>
      <c r="AO34" s="471"/>
      <c r="AP34" s="472"/>
      <c r="BC34" s="156"/>
    </row>
    <row r="35" spans="1:55" ht="18.75" customHeight="1" x14ac:dyDescent="0.15">
      <c r="A35" s="1096"/>
      <c r="B35" s="1097"/>
      <c r="C35" s="1097"/>
      <c r="D35" s="1097"/>
      <c r="E35" s="473"/>
      <c r="F35" s="474"/>
      <c r="G35" s="474"/>
      <c r="H35" s="1862"/>
      <c r="I35" s="1862"/>
      <c r="J35" s="1862"/>
      <c r="K35" s="1862"/>
      <c r="L35" s="1862"/>
      <c r="M35" s="1862"/>
      <c r="N35" s="1862"/>
      <c r="O35" s="1862"/>
      <c r="P35" s="1862"/>
      <c r="Q35" s="1864"/>
      <c r="R35" s="1864"/>
      <c r="S35" s="474"/>
      <c r="T35" s="474"/>
      <c r="U35" s="475"/>
      <c r="V35" s="1123"/>
      <c r="W35" s="1095"/>
      <c r="X35" s="476"/>
      <c r="Y35" s="433"/>
      <c r="Z35" s="1839"/>
      <c r="AA35" s="1839"/>
      <c r="AB35" s="1839"/>
      <c r="AC35" s="1839"/>
      <c r="AD35" s="1839"/>
      <c r="AE35" s="1839"/>
      <c r="AF35" s="1839"/>
      <c r="AG35" s="477"/>
      <c r="AH35" s="477"/>
      <c r="AI35" s="433"/>
      <c r="AJ35" s="1658"/>
      <c r="AK35" s="1658"/>
      <c r="AL35" s="1658"/>
      <c r="AM35" s="1658"/>
      <c r="AN35" s="308"/>
      <c r="AO35" s="478"/>
      <c r="AP35" s="479"/>
      <c r="BC35" s="156"/>
    </row>
    <row r="36" spans="1:55" ht="18.75" customHeight="1" x14ac:dyDescent="0.15">
      <c r="A36" s="1843" t="s">
        <v>276</v>
      </c>
      <c r="B36" s="1844"/>
      <c r="C36" s="1844"/>
      <c r="D36" s="1845"/>
      <c r="E36" s="480"/>
      <c r="F36" s="481"/>
      <c r="G36" s="481"/>
      <c r="H36" s="481"/>
      <c r="I36" s="481"/>
      <c r="J36" s="425"/>
      <c r="K36" s="763" t="s">
        <v>607</v>
      </c>
      <c r="L36" s="481"/>
      <c r="M36" s="481"/>
      <c r="N36" s="481"/>
      <c r="O36" s="425"/>
      <c r="P36" s="763" t="s">
        <v>610</v>
      </c>
      <c r="Q36" s="481"/>
      <c r="R36" s="481"/>
      <c r="S36" s="481"/>
      <c r="T36" s="481"/>
      <c r="U36" s="482"/>
      <c r="V36" s="1123"/>
      <c r="W36" s="1095"/>
      <c r="X36" s="477"/>
      <c r="Y36" s="433"/>
      <c r="Z36" s="776" t="s">
        <v>278</v>
      </c>
      <c r="AA36" s="776"/>
      <c r="AB36" s="1658"/>
      <c r="AC36" s="1658"/>
      <c r="AD36" s="1658"/>
      <c r="AE36" s="1658"/>
      <c r="AF36" s="1658"/>
      <c r="AG36" s="1658"/>
      <c r="AH36" s="1658"/>
      <c r="AI36" s="1658"/>
      <c r="AJ36" s="1658"/>
      <c r="AK36" s="1658"/>
      <c r="AL36" s="1658"/>
      <c r="AM36" s="1658"/>
      <c r="AN36" s="1658"/>
      <c r="AO36" s="776" t="s">
        <v>279</v>
      </c>
      <c r="AP36" s="483"/>
      <c r="BC36" s="156"/>
    </row>
    <row r="37" spans="1:55" ht="18.75" customHeight="1" thickBot="1" x14ac:dyDescent="0.2">
      <c r="A37" s="1846"/>
      <c r="B37" s="1847"/>
      <c r="C37" s="1847"/>
      <c r="D37" s="1848"/>
      <c r="E37" s="484"/>
      <c r="F37" s="485"/>
      <c r="G37" s="485"/>
      <c r="H37" s="485"/>
      <c r="I37" s="485"/>
      <c r="J37" s="189"/>
      <c r="K37" s="777"/>
      <c r="L37" s="485"/>
      <c r="M37" s="485"/>
      <c r="N37" s="485"/>
      <c r="O37" s="189"/>
      <c r="P37" s="777"/>
      <c r="Q37" s="485"/>
      <c r="R37" s="485"/>
      <c r="S37" s="485"/>
      <c r="T37" s="485"/>
      <c r="U37" s="486"/>
      <c r="V37" s="1865"/>
      <c r="W37" s="1848"/>
      <c r="X37" s="485"/>
      <c r="Y37" s="189"/>
      <c r="Z37" s="777"/>
      <c r="AA37" s="777"/>
      <c r="AB37" s="1753"/>
      <c r="AC37" s="1753"/>
      <c r="AD37" s="1753"/>
      <c r="AE37" s="1753"/>
      <c r="AF37" s="1753"/>
      <c r="AG37" s="1753"/>
      <c r="AH37" s="1753"/>
      <c r="AI37" s="1753"/>
      <c r="AJ37" s="1753"/>
      <c r="AK37" s="1753"/>
      <c r="AL37" s="1753"/>
      <c r="AM37" s="1753"/>
      <c r="AN37" s="1753"/>
      <c r="AO37" s="777"/>
      <c r="AP37" s="487"/>
      <c r="BC37" s="156"/>
    </row>
    <row r="38" spans="1:55" ht="18.75" customHeight="1" x14ac:dyDescent="0.15">
      <c r="AN38" s="28"/>
      <c r="BC38" s="156"/>
    </row>
    <row r="39" spans="1:55" ht="18.75" customHeight="1" x14ac:dyDescent="0.15"/>
    <row r="40" spans="1:55" ht="18.75" customHeight="1" x14ac:dyDescent="0.15"/>
    <row r="41" spans="1:55" ht="18.75" customHeight="1" x14ac:dyDescent="0.15"/>
    <row r="42" spans="1:55" ht="18.75" customHeight="1" x14ac:dyDescent="0.15"/>
    <row r="43" spans="1:55" ht="18.75" customHeight="1" x14ac:dyDescent="0.15"/>
    <row r="44" spans="1:55" ht="18.75" customHeight="1" x14ac:dyDescent="0.15"/>
    <row r="45" spans="1:55" ht="18.75" customHeight="1" x14ac:dyDescent="0.15"/>
    <row r="46" spans="1:55" ht="18.75" customHeight="1" x14ac:dyDescent="0.15"/>
    <row r="47" spans="1:55" ht="18.75" customHeight="1" x14ac:dyDescent="0.15"/>
    <row r="48" spans="1:5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sheetData>
  <sheetProtection selectLockedCells="1"/>
  <mergeCells count="247">
    <mergeCell ref="I15:L15"/>
    <mergeCell ref="M15:P15"/>
    <mergeCell ref="Q15:T15"/>
    <mergeCell ref="I16:L16"/>
    <mergeCell ref="M16:P16"/>
    <mergeCell ref="Q16:T16"/>
    <mergeCell ref="I14:L14"/>
    <mergeCell ref="M14:P14"/>
    <mergeCell ref="Q14:T14"/>
    <mergeCell ref="A27:D28"/>
    <mergeCell ref="E25:H25"/>
    <mergeCell ref="I25:L25"/>
    <mergeCell ref="B18:D18"/>
    <mergeCell ref="E17:H17"/>
    <mergeCell ref="I17:L17"/>
    <mergeCell ref="M17:P17"/>
    <mergeCell ref="B19:D19"/>
    <mergeCell ref="B20:D20"/>
    <mergeCell ref="E19:H19"/>
    <mergeCell ref="I19:L19"/>
    <mergeCell ref="B21:D21"/>
    <mergeCell ref="M19:P19"/>
    <mergeCell ref="M21:P21"/>
    <mergeCell ref="E26:H26"/>
    <mergeCell ref="I26:L26"/>
    <mergeCell ref="M26:P26"/>
    <mergeCell ref="M25:P25"/>
    <mergeCell ref="AN9:AO10"/>
    <mergeCell ref="AP9:AP10"/>
    <mergeCell ref="E13:H13"/>
    <mergeCell ref="I13:L13"/>
    <mergeCell ref="M13:P13"/>
    <mergeCell ref="Q13:T13"/>
    <mergeCell ref="M9:O10"/>
    <mergeCell ref="P9:P10"/>
    <mergeCell ref="Q9:S10"/>
    <mergeCell ref="U9:W10"/>
    <mergeCell ref="X9:X10"/>
    <mergeCell ref="Y9:AA10"/>
    <mergeCell ref="AB9:AB10"/>
    <mergeCell ref="AC9:AE10"/>
    <mergeCell ref="U13:X13"/>
    <mergeCell ref="Y13:AB13"/>
    <mergeCell ref="AC13:AF13"/>
    <mergeCell ref="AG13:AJ13"/>
    <mergeCell ref="AK13:AM13"/>
    <mergeCell ref="AN13:AP13"/>
    <mergeCell ref="AJ9:AJ10"/>
    <mergeCell ref="AK9:AL10"/>
    <mergeCell ref="AM9:AM10"/>
    <mergeCell ref="A3:D3"/>
    <mergeCell ref="B15:D15"/>
    <mergeCell ref="B16:D16"/>
    <mergeCell ref="B17:D17"/>
    <mergeCell ref="A4:D4"/>
    <mergeCell ref="A5:D6"/>
    <mergeCell ref="A7:D8"/>
    <mergeCell ref="H9:H10"/>
    <mergeCell ref="E15:H15"/>
    <mergeCell ref="E14:H14"/>
    <mergeCell ref="E16:H16"/>
    <mergeCell ref="A13:A26"/>
    <mergeCell ref="B22:D22"/>
    <mergeCell ref="E21:H21"/>
    <mergeCell ref="B23:D23"/>
    <mergeCell ref="B24:D24"/>
    <mergeCell ref="B25:D25"/>
    <mergeCell ref="B26:D26"/>
    <mergeCell ref="B14:D14"/>
    <mergeCell ref="AB7:AB8"/>
    <mergeCell ref="AC7:AE8"/>
    <mergeCell ref="AG7:AI8"/>
    <mergeCell ref="E9:G10"/>
    <mergeCell ref="I9:K10"/>
    <mergeCell ref="A9:D10"/>
    <mergeCell ref="A11:D11"/>
    <mergeCell ref="A12:D12"/>
    <mergeCell ref="B13:D13"/>
    <mergeCell ref="T9:T10"/>
    <mergeCell ref="T7:T8"/>
    <mergeCell ref="AF7:AF8"/>
    <mergeCell ref="AF9:AF10"/>
    <mergeCell ref="AG9:AI10"/>
    <mergeCell ref="H7:H8"/>
    <mergeCell ref="I7:K8"/>
    <mergeCell ref="L7:L8"/>
    <mergeCell ref="M7:O8"/>
    <mergeCell ref="P7:P8"/>
    <mergeCell ref="Q7:S8"/>
    <mergeCell ref="U7:W8"/>
    <mergeCell ref="X7:X8"/>
    <mergeCell ref="Y7:AA8"/>
    <mergeCell ref="L9:L10"/>
    <mergeCell ref="AJ7:AJ8"/>
    <mergeCell ref="E3:T3"/>
    <mergeCell ref="U3:AJ3"/>
    <mergeCell ref="J4:K4"/>
    <mergeCell ref="O4:P4"/>
    <mergeCell ref="Z4:AA4"/>
    <mergeCell ref="AE4:AF4"/>
    <mergeCell ref="AK3:AP3"/>
    <mergeCell ref="AL4:AM4"/>
    <mergeCell ref="AO4:AP4"/>
    <mergeCell ref="AK5:AM6"/>
    <mergeCell ref="AN5:AP6"/>
    <mergeCell ref="AK7:AP7"/>
    <mergeCell ref="AK8:AL8"/>
    <mergeCell ref="AN8:AO8"/>
    <mergeCell ref="E5:G5"/>
    <mergeCell ref="I5:K5"/>
    <mergeCell ref="M5:O5"/>
    <mergeCell ref="Q5:S5"/>
    <mergeCell ref="U5:W5"/>
    <mergeCell ref="Y5:AA5"/>
    <mergeCell ref="AC5:AE5"/>
    <mergeCell ref="AG5:AI5"/>
    <mergeCell ref="E7:G8"/>
    <mergeCell ref="AN16:AP16"/>
    <mergeCell ref="U14:X14"/>
    <mergeCell ref="Y14:AB14"/>
    <mergeCell ref="AC14:AF14"/>
    <mergeCell ref="AG14:AJ14"/>
    <mergeCell ref="AK14:AM14"/>
    <mergeCell ref="AN14:AP14"/>
    <mergeCell ref="U15:X15"/>
    <mergeCell ref="Y15:AB15"/>
    <mergeCell ref="AC15:AF15"/>
    <mergeCell ref="AG15:AJ15"/>
    <mergeCell ref="AK15:AM15"/>
    <mergeCell ref="AN15:AP15"/>
    <mergeCell ref="U16:X16"/>
    <mergeCell ref="Y16:AB16"/>
    <mergeCell ref="AC16:AF16"/>
    <mergeCell ref="AG16:AJ16"/>
    <mergeCell ref="AK16:AM16"/>
    <mergeCell ref="AN17:AP17"/>
    <mergeCell ref="E18:H18"/>
    <mergeCell ref="I18:L18"/>
    <mergeCell ref="M18:P18"/>
    <mergeCell ref="Q18:T18"/>
    <mergeCell ref="U18:X18"/>
    <mergeCell ref="Y18:AB18"/>
    <mergeCell ref="AC18:AF18"/>
    <mergeCell ref="AG18:AJ18"/>
    <mergeCell ref="AK18:AM18"/>
    <mergeCell ref="AN18:AP18"/>
    <mergeCell ref="Q17:T17"/>
    <mergeCell ref="U17:X17"/>
    <mergeCell ref="Y17:AB17"/>
    <mergeCell ref="AC17:AF17"/>
    <mergeCell ref="AG17:AJ17"/>
    <mergeCell ref="AK17:AM17"/>
    <mergeCell ref="AC19:AF19"/>
    <mergeCell ref="AG19:AJ19"/>
    <mergeCell ref="AK19:AM19"/>
    <mergeCell ref="AN19:AP19"/>
    <mergeCell ref="E20:H20"/>
    <mergeCell ref="I20:L20"/>
    <mergeCell ref="M20:P20"/>
    <mergeCell ref="Q20:T20"/>
    <mergeCell ref="U20:X20"/>
    <mergeCell ref="Y20:AB20"/>
    <mergeCell ref="AC20:AF20"/>
    <mergeCell ref="AG20:AJ20"/>
    <mergeCell ref="AK20:AM20"/>
    <mergeCell ref="AN20:AP20"/>
    <mergeCell ref="Q19:T19"/>
    <mergeCell ref="U19:X19"/>
    <mergeCell ref="Y19:AB19"/>
    <mergeCell ref="Q21:T21"/>
    <mergeCell ref="U21:X21"/>
    <mergeCell ref="Y21:AB21"/>
    <mergeCell ref="AC21:AF21"/>
    <mergeCell ref="AG21:AJ21"/>
    <mergeCell ref="AK21:AM21"/>
    <mergeCell ref="AN21:AP21"/>
    <mergeCell ref="E22:H22"/>
    <mergeCell ref="I22:L22"/>
    <mergeCell ref="M22:P22"/>
    <mergeCell ref="Q22:T22"/>
    <mergeCell ref="U22:X22"/>
    <mergeCell ref="Y22:AB22"/>
    <mergeCell ref="AC22:AF22"/>
    <mergeCell ref="AG22:AJ22"/>
    <mergeCell ref="AK22:AM22"/>
    <mergeCell ref="AN22:AP22"/>
    <mergeCell ref="I21:L21"/>
    <mergeCell ref="AN23:AP23"/>
    <mergeCell ref="E24:H24"/>
    <mergeCell ref="I24:L24"/>
    <mergeCell ref="M24:P24"/>
    <mergeCell ref="Q24:T24"/>
    <mergeCell ref="U24:X24"/>
    <mergeCell ref="Y24:AB24"/>
    <mergeCell ref="AC24:AF24"/>
    <mergeCell ref="AG24:AJ24"/>
    <mergeCell ref="AK24:AM24"/>
    <mergeCell ref="AN24:AP24"/>
    <mergeCell ref="E23:H23"/>
    <mergeCell ref="I23:L23"/>
    <mergeCell ref="M23:P23"/>
    <mergeCell ref="Q23:T23"/>
    <mergeCell ref="U23:X23"/>
    <mergeCell ref="Y23:AB23"/>
    <mergeCell ref="AC23:AF23"/>
    <mergeCell ref="AG23:AJ23"/>
    <mergeCell ref="AK23:AM23"/>
    <mergeCell ref="Q26:T26"/>
    <mergeCell ref="U26:X26"/>
    <mergeCell ref="Y26:AB26"/>
    <mergeCell ref="AC26:AF26"/>
    <mergeCell ref="AG26:AJ26"/>
    <mergeCell ref="AK26:AM26"/>
    <mergeCell ref="AG27:AJ28"/>
    <mergeCell ref="AK27:AM28"/>
    <mergeCell ref="Q25:T25"/>
    <mergeCell ref="U25:X25"/>
    <mergeCell ref="Y25:AB25"/>
    <mergeCell ref="AC25:AF25"/>
    <mergeCell ref="AG25:AJ25"/>
    <mergeCell ref="AK25:AM25"/>
    <mergeCell ref="Y27:AB28"/>
    <mergeCell ref="AC27:AF28"/>
    <mergeCell ref="Z34:AF35"/>
    <mergeCell ref="AN25:AP25"/>
    <mergeCell ref="AN26:AP26"/>
    <mergeCell ref="AO36:AO37"/>
    <mergeCell ref="A29:D30"/>
    <mergeCell ref="E29:T30"/>
    <mergeCell ref="U29:AJ30"/>
    <mergeCell ref="AK29:AP30"/>
    <mergeCell ref="AN27:AP28"/>
    <mergeCell ref="A34:D35"/>
    <mergeCell ref="A36:D37"/>
    <mergeCell ref="H34:P35"/>
    <mergeCell ref="Q34:R35"/>
    <mergeCell ref="P36:P37"/>
    <mergeCell ref="K36:K37"/>
    <mergeCell ref="V34:W37"/>
    <mergeCell ref="AJ34:AM35"/>
    <mergeCell ref="Z36:AA37"/>
    <mergeCell ref="AB36:AN37"/>
    <mergeCell ref="E27:H28"/>
    <mergeCell ref="I27:L28"/>
    <mergeCell ref="M27:P28"/>
    <mergeCell ref="Q27:T28"/>
    <mergeCell ref="U27:X28"/>
  </mergeCells>
  <phoneticPr fontId="4"/>
  <dataValidations count="2">
    <dataValidation type="list" allowBlank="1" showInputMessage="1" showErrorMessage="1" sqref="BA65549:BA65563 KW65549:KW65563 US65549:US65563 AEO65549:AEO65563 AOK65549:AOK65563 AYG65549:AYG65563 BIC65549:BIC65563 BRY65549:BRY65563 CBU65549:CBU65563 CLQ65549:CLQ65563 CVM65549:CVM65563 DFI65549:DFI65563 DPE65549:DPE65563 DZA65549:DZA65563 EIW65549:EIW65563 ESS65549:ESS65563 FCO65549:FCO65563 FMK65549:FMK65563 FWG65549:FWG65563 GGC65549:GGC65563 GPY65549:GPY65563 GZU65549:GZU65563 HJQ65549:HJQ65563 HTM65549:HTM65563 IDI65549:IDI65563 INE65549:INE65563 IXA65549:IXA65563 JGW65549:JGW65563 JQS65549:JQS65563 KAO65549:KAO65563 KKK65549:KKK65563 KUG65549:KUG65563 LEC65549:LEC65563 LNY65549:LNY65563 LXU65549:LXU65563 MHQ65549:MHQ65563 MRM65549:MRM65563 NBI65549:NBI65563 NLE65549:NLE65563 NVA65549:NVA65563 OEW65549:OEW65563 OOS65549:OOS65563 OYO65549:OYO65563 PIK65549:PIK65563 PSG65549:PSG65563 QCC65549:QCC65563 QLY65549:QLY65563 QVU65549:QVU65563 RFQ65549:RFQ65563 RPM65549:RPM65563 RZI65549:RZI65563 SJE65549:SJE65563 STA65549:STA65563 TCW65549:TCW65563 TMS65549:TMS65563 TWO65549:TWO65563 UGK65549:UGK65563 UQG65549:UQG65563 VAC65549:VAC65563 VJY65549:VJY65563 VTU65549:VTU65563 WDQ65549:WDQ65563 WNM65549:WNM65563 WXI65549:WXI65563 BA131085:BA131099 KW131085:KW131099 US131085:US131099 AEO131085:AEO131099 AOK131085:AOK131099 AYG131085:AYG131099 BIC131085:BIC131099 BRY131085:BRY131099 CBU131085:CBU131099 CLQ131085:CLQ131099 CVM131085:CVM131099 DFI131085:DFI131099 DPE131085:DPE131099 DZA131085:DZA131099 EIW131085:EIW131099 ESS131085:ESS131099 FCO131085:FCO131099 FMK131085:FMK131099 FWG131085:FWG131099 GGC131085:GGC131099 GPY131085:GPY131099 GZU131085:GZU131099 HJQ131085:HJQ131099 HTM131085:HTM131099 IDI131085:IDI131099 INE131085:INE131099 IXA131085:IXA131099 JGW131085:JGW131099 JQS131085:JQS131099 KAO131085:KAO131099 KKK131085:KKK131099 KUG131085:KUG131099 LEC131085:LEC131099 LNY131085:LNY131099 LXU131085:LXU131099 MHQ131085:MHQ131099 MRM131085:MRM131099 NBI131085:NBI131099 NLE131085:NLE131099 NVA131085:NVA131099 OEW131085:OEW131099 OOS131085:OOS131099 OYO131085:OYO131099 PIK131085:PIK131099 PSG131085:PSG131099 QCC131085:QCC131099 QLY131085:QLY131099 QVU131085:QVU131099 RFQ131085:RFQ131099 RPM131085:RPM131099 RZI131085:RZI131099 SJE131085:SJE131099 STA131085:STA131099 TCW131085:TCW131099 TMS131085:TMS131099 TWO131085:TWO131099 UGK131085:UGK131099 UQG131085:UQG131099 VAC131085:VAC131099 VJY131085:VJY131099 VTU131085:VTU131099 WDQ131085:WDQ131099 WNM131085:WNM131099 WXI131085:WXI131099 BA196621:BA196635 KW196621:KW196635 US196621:US196635 AEO196621:AEO196635 AOK196621:AOK196635 AYG196621:AYG196635 BIC196621:BIC196635 BRY196621:BRY196635 CBU196621:CBU196635 CLQ196621:CLQ196635 CVM196621:CVM196635 DFI196621:DFI196635 DPE196621:DPE196635 DZA196621:DZA196635 EIW196621:EIW196635 ESS196621:ESS196635 FCO196621:FCO196635 FMK196621:FMK196635 FWG196621:FWG196635 GGC196621:GGC196635 GPY196621:GPY196635 GZU196621:GZU196635 HJQ196621:HJQ196635 HTM196621:HTM196635 IDI196621:IDI196635 INE196621:INE196635 IXA196621:IXA196635 JGW196621:JGW196635 JQS196621:JQS196635 KAO196621:KAO196635 KKK196621:KKK196635 KUG196621:KUG196635 LEC196621:LEC196635 LNY196621:LNY196635 LXU196621:LXU196635 MHQ196621:MHQ196635 MRM196621:MRM196635 NBI196621:NBI196635 NLE196621:NLE196635 NVA196621:NVA196635 OEW196621:OEW196635 OOS196621:OOS196635 OYO196621:OYO196635 PIK196621:PIK196635 PSG196621:PSG196635 QCC196621:QCC196635 QLY196621:QLY196635 QVU196621:QVU196635 RFQ196621:RFQ196635 RPM196621:RPM196635 RZI196621:RZI196635 SJE196621:SJE196635 STA196621:STA196635 TCW196621:TCW196635 TMS196621:TMS196635 TWO196621:TWO196635 UGK196621:UGK196635 UQG196621:UQG196635 VAC196621:VAC196635 VJY196621:VJY196635 VTU196621:VTU196635 WDQ196621:WDQ196635 WNM196621:WNM196635 WXI196621:WXI196635 BA262157:BA262171 KW262157:KW262171 US262157:US262171 AEO262157:AEO262171 AOK262157:AOK262171 AYG262157:AYG262171 BIC262157:BIC262171 BRY262157:BRY262171 CBU262157:CBU262171 CLQ262157:CLQ262171 CVM262157:CVM262171 DFI262157:DFI262171 DPE262157:DPE262171 DZA262157:DZA262171 EIW262157:EIW262171 ESS262157:ESS262171 FCO262157:FCO262171 FMK262157:FMK262171 FWG262157:FWG262171 GGC262157:GGC262171 GPY262157:GPY262171 GZU262157:GZU262171 HJQ262157:HJQ262171 HTM262157:HTM262171 IDI262157:IDI262171 INE262157:INE262171 IXA262157:IXA262171 JGW262157:JGW262171 JQS262157:JQS262171 KAO262157:KAO262171 KKK262157:KKK262171 KUG262157:KUG262171 LEC262157:LEC262171 LNY262157:LNY262171 LXU262157:LXU262171 MHQ262157:MHQ262171 MRM262157:MRM262171 NBI262157:NBI262171 NLE262157:NLE262171 NVA262157:NVA262171 OEW262157:OEW262171 OOS262157:OOS262171 OYO262157:OYO262171 PIK262157:PIK262171 PSG262157:PSG262171 QCC262157:QCC262171 QLY262157:QLY262171 QVU262157:QVU262171 RFQ262157:RFQ262171 RPM262157:RPM262171 RZI262157:RZI262171 SJE262157:SJE262171 STA262157:STA262171 TCW262157:TCW262171 TMS262157:TMS262171 TWO262157:TWO262171 UGK262157:UGK262171 UQG262157:UQG262171 VAC262157:VAC262171 VJY262157:VJY262171 VTU262157:VTU262171 WDQ262157:WDQ262171 WNM262157:WNM262171 WXI262157:WXI262171 BA327693:BA327707 KW327693:KW327707 US327693:US327707 AEO327693:AEO327707 AOK327693:AOK327707 AYG327693:AYG327707 BIC327693:BIC327707 BRY327693:BRY327707 CBU327693:CBU327707 CLQ327693:CLQ327707 CVM327693:CVM327707 DFI327693:DFI327707 DPE327693:DPE327707 DZA327693:DZA327707 EIW327693:EIW327707 ESS327693:ESS327707 FCO327693:FCO327707 FMK327693:FMK327707 FWG327693:FWG327707 GGC327693:GGC327707 GPY327693:GPY327707 GZU327693:GZU327707 HJQ327693:HJQ327707 HTM327693:HTM327707 IDI327693:IDI327707 INE327693:INE327707 IXA327693:IXA327707 JGW327693:JGW327707 JQS327693:JQS327707 KAO327693:KAO327707 KKK327693:KKK327707 KUG327693:KUG327707 LEC327693:LEC327707 LNY327693:LNY327707 LXU327693:LXU327707 MHQ327693:MHQ327707 MRM327693:MRM327707 NBI327693:NBI327707 NLE327693:NLE327707 NVA327693:NVA327707 OEW327693:OEW327707 OOS327693:OOS327707 OYO327693:OYO327707 PIK327693:PIK327707 PSG327693:PSG327707 QCC327693:QCC327707 QLY327693:QLY327707 QVU327693:QVU327707 RFQ327693:RFQ327707 RPM327693:RPM327707 RZI327693:RZI327707 SJE327693:SJE327707 STA327693:STA327707 TCW327693:TCW327707 TMS327693:TMS327707 TWO327693:TWO327707 UGK327693:UGK327707 UQG327693:UQG327707 VAC327693:VAC327707 VJY327693:VJY327707 VTU327693:VTU327707 WDQ327693:WDQ327707 WNM327693:WNM327707 WXI327693:WXI327707 BA393229:BA393243 KW393229:KW393243 US393229:US393243 AEO393229:AEO393243 AOK393229:AOK393243 AYG393229:AYG393243 BIC393229:BIC393243 BRY393229:BRY393243 CBU393229:CBU393243 CLQ393229:CLQ393243 CVM393229:CVM393243 DFI393229:DFI393243 DPE393229:DPE393243 DZA393229:DZA393243 EIW393229:EIW393243 ESS393229:ESS393243 FCO393229:FCO393243 FMK393229:FMK393243 FWG393229:FWG393243 GGC393229:GGC393243 GPY393229:GPY393243 GZU393229:GZU393243 HJQ393229:HJQ393243 HTM393229:HTM393243 IDI393229:IDI393243 INE393229:INE393243 IXA393229:IXA393243 JGW393229:JGW393243 JQS393229:JQS393243 KAO393229:KAO393243 KKK393229:KKK393243 KUG393229:KUG393243 LEC393229:LEC393243 LNY393229:LNY393243 LXU393229:LXU393243 MHQ393229:MHQ393243 MRM393229:MRM393243 NBI393229:NBI393243 NLE393229:NLE393243 NVA393229:NVA393243 OEW393229:OEW393243 OOS393229:OOS393243 OYO393229:OYO393243 PIK393229:PIK393243 PSG393229:PSG393243 QCC393229:QCC393243 QLY393229:QLY393243 QVU393229:QVU393243 RFQ393229:RFQ393243 RPM393229:RPM393243 RZI393229:RZI393243 SJE393229:SJE393243 STA393229:STA393243 TCW393229:TCW393243 TMS393229:TMS393243 TWO393229:TWO393243 UGK393229:UGK393243 UQG393229:UQG393243 VAC393229:VAC393243 VJY393229:VJY393243 VTU393229:VTU393243 WDQ393229:WDQ393243 WNM393229:WNM393243 WXI393229:WXI393243 BA458765:BA458779 KW458765:KW458779 US458765:US458779 AEO458765:AEO458779 AOK458765:AOK458779 AYG458765:AYG458779 BIC458765:BIC458779 BRY458765:BRY458779 CBU458765:CBU458779 CLQ458765:CLQ458779 CVM458765:CVM458779 DFI458765:DFI458779 DPE458765:DPE458779 DZA458765:DZA458779 EIW458765:EIW458779 ESS458765:ESS458779 FCO458765:FCO458779 FMK458765:FMK458779 FWG458765:FWG458779 GGC458765:GGC458779 GPY458765:GPY458779 GZU458765:GZU458779 HJQ458765:HJQ458779 HTM458765:HTM458779 IDI458765:IDI458779 INE458765:INE458779 IXA458765:IXA458779 JGW458765:JGW458779 JQS458765:JQS458779 KAO458765:KAO458779 KKK458765:KKK458779 KUG458765:KUG458779 LEC458765:LEC458779 LNY458765:LNY458779 LXU458765:LXU458779 MHQ458765:MHQ458779 MRM458765:MRM458779 NBI458765:NBI458779 NLE458765:NLE458779 NVA458765:NVA458779 OEW458765:OEW458779 OOS458765:OOS458779 OYO458765:OYO458779 PIK458765:PIK458779 PSG458765:PSG458779 QCC458765:QCC458779 QLY458765:QLY458779 QVU458765:QVU458779 RFQ458765:RFQ458779 RPM458765:RPM458779 RZI458765:RZI458779 SJE458765:SJE458779 STA458765:STA458779 TCW458765:TCW458779 TMS458765:TMS458779 TWO458765:TWO458779 UGK458765:UGK458779 UQG458765:UQG458779 VAC458765:VAC458779 VJY458765:VJY458779 VTU458765:VTU458779 WDQ458765:WDQ458779 WNM458765:WNM458779 WXI458765:WXI458779 BA524301:BA524315 KW524301:KW524315 US524301:US524315 AEO524301:AEO524315 AOK524301:AOK524315 AYG524301:AYG524315 BIC524301:BIC524315 BRY524301:BRY524315 CBU524301:CBU524315 CLQ524301:CLQ524315 CVM524301:CVM524315 DFI524301:DFI524315 DPE524301:DPE524315 DZA524301:DZA524315 EIW524301:EIW524315 ESS524301:ESS524315 FCO524301:FCO524315 FMK524301:FMK524315 FWG524301:FWG524315 GGC524301:GGC524315 GPY524301:GPY524315 GZU524301:GZU524315 HJQ524301:HJQ524315 HTM524301:HTM524315 IDI524301:IDI524315 INE524301:INE524315 IXA524301:IXA524315 JGW524301:JGW524315 JQS524301:JQS524315 KAO524301:KAO524315 KKK524301:KKK524315 KUG524301:KUG524315 LEC524301:LEC524315 LNY524301:LNY524315 LXU524301:LXU524315 MHQ524301:MHQ524315 MRM524301:MRM524315 NBI524301:NBI524315 NLE524301:NLE524315 NVA524301:NVA524315 OEW524301:OEW524315 OOS524301:OOS524315 OYO524301:OYO524315 PIK524301:PIK524315 PSG524301:PSG524315 QCC524301:QCC524315 QLY524301:QLY524315 QVU524301:QVU524315 RFQ524301:RFQ524315 RPM524301:RPM524315 RZI524301:RZI524315 SJE524301:SJE524315 STA524301:STA524315 TCW524301:TCW524315 TMS524301:TMS524315 TWO524301:TWO524315 UGK524301:UGK524315 UQG524301:UQG524315 VAC524301:VAC524315 VJY524301:VJY524315 VTU524301:VTU524315 WDQ524301:WDQ524315 WNM524301:WNM524315 WXI524301:WXI524315 BA589837:BA589851 KW589837:KW589851 US589837:US589851 AEO589837:AEO589851 AOK589837:AOK589851 AYG589837:AYG589851 BIC589837:BIC589851 BRY589837:BRY589851 CBU589837:CBU589851 CLQ589837:CLQ589851 CVM589837:CVM589851 DFI589837:DFI589851 DPE589837:DPE589851 DZA589837:DZA589851 EIW589837:EIW589851 ESS589837:ESS589851 FCO589837:FCO589851 FMK589837:FMK589851 FWG589837:FWG589851 GGC589837:GGC589851 GPY589837:GPY589851 GZU589837:GZU589851 HJQ589837:HJQ589851 HTM589837:HTM589851 IDI589837:IDI589851 INE589837:INE589851 IXA589837:IXA589851 JGW589837:JGW589851 JQS589837:JQS589851 KAO589837:KAO589851 KKK589837:KKK589851 KUG589837:KUG589851 LEC589837:LEC589851 LNY589837:LNY589851 LXU589837:LXU589851 MHQ589837:MHQ589851 MRM589837:MRM589851 NBI589837:NBI589851 NLE589837:NLE589851 NVA589837:NVA589851 OEW589837:OEW589851 OOS589837:OOS589851 OYO589837:OYO589851 PIK589837:PIK589851 PSG589837:PSG589851 QCC589837:QCC589851 QLY589837:QLY589851 QVU589837:QVU589851 RFQ589837:RFQ589851 RPM589837:RPM589851 RZI589837:RZI589851 SJE589837:SJE589851 STA589837:STA589851 TCW589837:TCW589851 TMS589837:TMS589851 TWO589837:TWO589851 UGK589837:UGK589851 UQG589837:UQG589851 VAC589837:VAC589851 VJY589837:VJY589851 VTU589837:VTU589851 WDQ589837:WDQ589851 WNM589837:WNM589851 WXI589837:WXI589851 BA655373:BA655387 KW655373:KW655387 US655373:US655387 AEO655373:AEO655387 AOK655373:AOK655387 AYG655373:AYG655387 BIC655373:BIC655387 BRY655373:BRY655387 CBU655373:CBU655387 CLQ655373:CLQ655387 CVM655373:CVM655387 DFI655373:DFI655387 DPE655373:DPE655387 DZA655373:DZA655387 EIW655373:EIW655387 ESS655373:ESS655387 FCO655373:FCO655387 FMK655373:FMK655387 FWG655373:FWG655387 GGC655373:GGC655387 GPY655373:GPY655387 GZU655373:GZU655387 HJQ655373:HJQ655387 HTM655373:HTM655387 IDI655373:IDI655387 INE655373:INE655387 IXA655373:IXA655387 JGW655373:JGW655387 JQS655373:JQS655387 KAO655373:KAO655387 KKK655373:KKK655387 KUG655373:KUG655387 LEC655373:LEC655387 LNY655373:LNY655387 LXU655373:LXU655387 MHQ655373:MHQ655387 MRM655373:MRM655387 NBI655373:NBI655387 NLE655373:NLE655387 NVA655373:NVA655387 OEW655373:OEW655387 OOS655373:OOS655387 OYO655373:OYO655387 PIK655373:PIK655387 PSG655373:PSG655387 QCC655373:QCC655387 QLY655373:QLY655387 QVU655373:QVU655387 RFQ655373:RFQ655387 RPM655373:RPM655387 RZI655373:RZI655387 SJE655373:SJE655387 STA655373:STA655387 TCW655373:TCW655387 TMS655373:TMS655387 TWO655373:TWO655387 UGK655373:UGK655387 UQG655373:UQG655387 VAC655373:VAC655387 VJY655373:VJY655387 VTU655373:VTU655387 WDQ655373:WDQ655387 WNM655373:WNM655387 WXI655373:WXI655387 BA720909:BA720923 KW720909:KW720923 US720909:US720923 AEO720909:AEO720923 AOK720909:AOK720923 AYG720909:AYG720923 BIC720909:BIC720923 BRY720909:BRY720923 CBU720909:CBU720923 CLQ720909:CLQ720923 CVM720909:CVM720923 DFI720909:DFI720923 DPE720909:DPE720923 DZA720909:DZA720923 EIW720909:EIW720923 ESS720909:ESS720923 FCO720909:FCO720923 FMK720909:FMK720923 FWG720909:FWG720923 GGC720909:GGC720923 GPY720909:GPY720923 GZU720909:GZU720923 HJQ720909:HJQ720923 HTM720909:HTM720923 IDI720909:IDI720923 INE720909:INE720923 IXA720909:IXA720923 JGW720909:JGW720923 JQS720909:JQS720923 KAO720909:KAO720923 KKK720909:KKK720923 KUG720909:KUG720923 LEC720909:LEC720923 LNY720909:LNY720923 LXU720909:LXU720923 MHQ720909:MHQ720923 MRM720909:MRM720923 NBI720909:NBI720923 NLE720909:NLE720923 NVA720909:NVA720923 OEW720909:OEW720923 OOS720909:OOS720923 OYO720909:OYO720923 PIK720909:PIK720923 PSG720909:PSG720923 QCC720909:QCC720923 QLY720909:QLY720923 QVU720909:QVU720923 RFQ720909:RFQ720923 RPM720909:RPM720923 RZI720909:RZI720923 SJE720909:SJE720923 STA720909:STA720923 TCW720909:TCW720923 TMS720909:TMS720923 TWO720909:TWO720923 UGK720909:UGK720923 UQG720909:UQG720923 VAC720909:VAC720923 VJY720909:VJY720923 VTU720909:VTU720923 WDQ720909:WDQ720923 WNM720909:WNM720923 WXI720909:WXI720923 BA786445:BA786459 KW786445:KW786459 US786445:US786459 AEO786445:AEO786459 AOK786445:AOK786459 AYG786445:AYG786459 BIC786445:BIC786459 BRY786445:BRY786459 CBU786445:CBU786459 CLQ786445:CLQ786459 CVM786445:CVM786459 DFI786445:DFI786459 DPE786445:DPE786459 DZA786445:DZA786459 EIW786445:EIW786459 ESS786445:ESS786459 FCO786445:FCO786459 FMK786445:FMK786459 FWG786445:FWG786459 GGC786445:GGC786459 GPY786445:GPY786459 GZU786445:GZU786459 HJQ786445:HJQ786459 HTM786445:HTM786459 IDI786445:IDI786459 INE786445:INE786459 IXA786445:IXA786459 JGW786445:JGW786459 JQS786445:JQS786459 KAO786445:KAO786459 KKK786445:KKK786459 KUG786445:KUG786459 LEC786445:LEC786459 LNY786445:LNY786459 LXU786445:LXU786459 MHQ786445:MHQ786459 MRM786445:MRM786459 NBI786445:NBI786459 NLE786445:NLE786459 NVA786445:NVA786459 OEW786445:OEW786459 OOS786445:OOS786459 OYO786445:OYO786459 PIK786445:PIK786459 PSG786445:PSG786459 QCC786445:QCC786459 QLY786445:QLY786459 QVU786445:QVU786459 RFQ786445:RFQ786459 RPM786445:RPM786459 RZI786445:RZI786459 SJE786445:SJE786459 STA786445:STA786459 TCW786445:TCW786459 TMS786445:TMS786459 TWO786445:TWO786459 UGK786445:UGK786459 UQG786445:UQG786459 VAC786445:VAC786459 VJY786445:VJY786459 VTU786445:VTU786459 WDQ786445:WDQ786459 WNM786445:WNM786459 WXI786445:WXI786459 BA851981:BA851995 KW851981:KW851995 US851981:US851995 AEO851981:AEO851995 AOK851981:AOK851995 AYG851981:AYG851995 BIC851981:BIC851995 BRY851981:BRY851995 CBU851981:CBU851995 CLQ851981:CLQ851995 CVM851981:CVM851995 DFI851981:DFI851995 DPE851981:DPE851995 DZA851981:DZA851995 EIW851981:EIW851995 ESS851981:ESS851995 FCO851981:FCO851995 FMK851981:FMK851995 FWG851981:FWG851995 GGC851981:GGC851995 GPY851981:GPY851995 GZU851981:GZU851995 HJQ851981:HJQ851995 HTM851981:HTM851995 IDI851981:IDI851995 INE851981:INE851995 IXA851981:IXA851995 JGW851981:JGW851995 JQS851981:JQS851995 KAO851981:KAO851995 KKK851981:KKK851995 KUG851981:KUG851995 LEC851981:LEC851995 LNY851981:LNY851995 LXU851981:LXU851995 MHQ851981:MHQ851995 MRM851981:MRM851995 NBI851981:NBI851995 NLE851981:NLE851995 NVA851981:NVA851995 OEW851981:OEW851995 OOS851981:OOS851995 OYO851981:OYO851995 PIK851981:PIK851995 PSG851981:PSG851995 QCC851981:QCC851995 QLY851981:QLY851995 QVU851981:QVU851995 RFQ851981:RFQ851995 RPM851981:RPM851995 RZI851981:RZI851995 SJE851981:SJE851995 STA851981:STA851995 TCW851981:TCW851995 TMS851981:TMS851995 TWO851981:TWO851995 UGK851981:UGK851995 UQG851981:UQG851995 VAC851981:VAC851995 VJY851981:VJY851995 VTU851981:VTU851995 WDQ851981:WDQ851995 WNM851981:WNM851995 WXI851981:WXI851995 BA917517:BA917531 KW917517:KW917531 US917517:US917531 AEO917517:AEO917531 AOK917517:AOK917531 AYG917517:AYG917531 BIC917517:BIC917531 BRY917517:BRY917531 CBU917517:CBU917531 CLQ917517:CLQ917531 CVM917517:CVM917531 DFI917517:DFI917531 DPE917517:DPE917531 DZA917517:DZA917531 EIW917517:EIW917531 ESS917517:ESS917531 FCO917517:FCO917531 FMK917517:FMK917531 FWG917517:FWG917531 GGC917517:GGC917531 GPY917517:GPY917531 GZU917517:GZU917531 HJQ917517:HJQ917531 HTM917517:HTM917531 IDI917517:IDI917531 INE917517:INE917531 IXA917517:IXA917531 JGW917517:JGW917531 JQS917517:JQS917531 KAO917517:KAO917531 KKK917517:KKK917531 KUG917517:KUG917531 LEC917517:LEC917531 LNY917517:LNY917531 LXU917517:LXU917531 MHQ917517:MHQ917531 MRM917517:MRM917531 NBI917517:NBI917531 NLE917517:NLE917531 NVA917517:NVA917531 OEW917517:OEW917531 OOS917517:OOS917531 OYO917517:OYO917531 PIK917517:PIK917531 PSG917517:PSG917531 QCC917517:QCC917531 QLY917517:QLY917531 QVU917517:QVU917531 RFQ917517:RFQ917531 RPM917517:RPM917531 RZI917517:RZI917531 SJE917517:SJE917531 STA917517:STA917531 TCW917517:TCW917531 TMS917517:TMS917531 TWO917517:TWO917531 UGK917517:UGK917531 UQG917517:UQG917531 VAC917517:VAC917531 VJY917517:VJY917531 VTU917517:VTU917531 WDQ917517:WDQ917531 WNM917517:WNM917531 WXI917517:WXI917531 BA983053:BA983067 KW983053:KW983067 US983053:US983067 AEO983053:AEO983067 AOK983053:AOK983067 AYG983053:AYG983067 BIC983053:BIC983067 BRY983053:BRY983067 CBU983053:CBU983067 CLQ983053:CLQ983067 CVM983053:CVM983067 DFI983053:DFI983067 DPE983053:DPE983067 DZA983053:DZA983067 EIW983053:EIW983067 ESS983053:ESS983067 FCO983053:FCO983067 FMK983053:FMK983067 FWG983053:FWG983067 GGC983053:GGC983067 GPY983053:GPY983067 GZU983053:GZU983067 HJQ983053:HJQ983067 HTM983053:HTM983067 IDI983053:IDI983067 INE983053:INE983067 IXA983053:IXA983067 JGW983053:JGW983067 JQS983053:JQS983067 KAO983053:KAO983067 KKK983053:KKK983067 KUG983053:KUG983067 LEC983053:LEC983067 LNY983053:LNY983067 LXU983053:LXU983067 MHQ983053:MHQ983067 MRM983053:MRM983067 NBI983053:NBI983067 NLE983053:NLE983067 NVA983053:NVA983067 OEW983053:OEW983067 OOS983053:OOS983067 OYO983053:OYO983067 PIK983053:PIK983067 PSG983053:PSG983067 QCC983053:QCC983067 QLY983053:QLY983067 QVU983053:QVU983067 RFQ983053:RFQ983067 RPM983053:RPM983067 RZI983053:RZI983067 SJE983053:SJE983067 STA983053:STA983067 TCW983053:TCW983067 TMS983053:TMS983067 TWO983053:TWO983067 UGK983053:UGK983067 UQG983053:UQG983067 VAC983053:VAC983067 VJY983053:VJY983067 VTU983053:VTU983067 WDQ983053:WDQ983067 WNM983053:WNM983067 WXI983053:WXI983067 C65549:AY65563 IY65549:KU65563 SU65549:UQ65563 ACQ65549:AEM65563 AMM65549:AOI65563 AWI65549:AYE65563 BGE65549:BIA65563 BQA65549:BRW65563 BZW65549:CBS65563 CJS65549:CLO65563 CTO65549:CVK65563 DDK65549:DFG65563 DNG65549:DPC65563 DXC65549:DYY65563 EGY65549:EIU65563 EQU65549:ESQ65563 FAQ65549:FCM65563 FKM65549:FMI65563 FUI65549:FWE65563 GEE65549:GGA65563 GOA65549:GPW65563 GXW65549:GZS65563 HHS65549:HJO65563 HRO65549:HTK65563 IBK65549:IDG65563 ILG65549:INC65563 IVC65549:IWY65563 JEY65549:JGU65563 JOU65549:JQQ65563 JYQ65549:KAM65563 KIM65549:KKI65563 KSI65549:KUE65563 LCE65549:LEA65563 LMA65549:LNW65563 LVW65549:LXS65563 MFS65549:MHO65563 MPO65549:MRK65563 MZK65549:NBG65563 NJG65549:NLC65563 NTC65549:NUY65563 OCY65549:OEU65563 OMU65549:OOQ65563 OWQ65549:OYM65563 PGM65549:PII65563 PQI65549:PSE65563 QAE65549:QCA65563 QKA65549:QLW65563 QTW65549:QVS65563 RDS65549:RFO65563 RNO65549:RPK65563 RXK65549:RZG65563 SHG65549:SJC65563 SRC65549:SSY65563 TAY65549:TCU65563 TKU65549:TMQ65563 TUQ65549:TWM65563 UEM65549:UGI65563 UOI65549:UQE65563 UYE65549:VAA65563 VIA65549:VJW65563 VRW65549:VTS65563 WBS65549:WDO65563 WLO65549:WNK65563 WVK65549:WXG65563 C131085:AY131099 IY131085:KU131099 SU131085:UQ131099 ACQ131085:AEM131099 AMM131085:AOI131099 AWI131085:AYE131099 BGE131085:BIA131099 BQA131085:BRW131099 BZW131085:CBS131099 CJS131085:CLO131099 CTO131085:CVK131099 DDK131085:DFG131099 DNG131085:DPC131099 DXC131085:DYY131099 EGY131085:EIU131099 EQU131085:ESQ131099 FAQ131085:FCM131099 FKM131085:FMI131099 FUI131085:FWE131099 GEE131085:GGA131099 GOA131085:GPW131099 GXW131085:GZS131099 HHS131085:HJO131099 HRO131085:HTK131099 IBK131085:IDG131099 ILG131085:INC131099 IVC131085:IWY131099 JEY131085:JGU131099 JOU131085:JQQ131099 JYQ131085:KAM131099 KIM131085:KKI131099 KSI131085:KUE131099 LCE131085:LEA131099 LMA131085:LNW131099 LVW131085:LXS131099 MFS131085:MHO131099 MPO131085:MRK131099 MZK131085:NBG131099 NJG131085:NLC131099 NTC131085:NUY131099 OCY131085:OEU131099 OMU131085:OOQ131099 OWQ131085:OYM131099 PGM131085:PII131099 PQI131085:PSE131099 QAE131085:QCA131099 QKA131085:QLW131099 QTW131085:QVS131099 RDS131085:RFO131099 RNO131085:RPK131099 RXK131085:RZG131099 SHG131085:SJC131099 SRC131085:SSY131099 TAY131085:TCU131099 TKU131085:TMQ131099 TUQ131085:TWM131099 UEM131085:UGI131099 UOI131085:UQE131099 UYE131085:VAA131099 VIA131085:VJW131099 VRW131085:VTS131099 WBS131085:WDO131099 WLO131085:WNK131099 WVK131085:WXG131099 C196621:AY196635 IY196621:KU196635 SU196621:UQ196635 ACQ196621:AEM196635 AMM196621:AOI196635 AWI196621:AYE196635 BGE196621:BIA196635 BQA196621:BRW196635 BZW196621:CBS196635 CJS196621:CLO196635 CTO196621:CVK196635 DDK196621:DFG196635 DNG196621:DPC196635 DXC196621:DYY196635 EGY196621:EIU196635 EQU196621:ESQ196635 FAQ196621:FCM196635 FKM196621:FMI196635 FUI196621:FWE196635 GEE196621:GGA196635 GOA196621:GPW196635 GXW196621:GZS196635 HHS196621:HJO196635 HRO196621:HTK196635 IBK196621:IDG196635 ILG196621:INC196635 IVC196621:IWY196635 JEY196621:JGU196635 JOU196621:JQQ196635 JYQ196621:KAM196635 KIM196621:KKI196635 KSI196621:KUE196635 LCE196621:LEA196635 LMA196621:LNW196635 LVW196621:LXS196635 MFS196621:MHO196635 MPO196621:MRK196635 MZK196621:NBG196635 NJG196621:NLC196635 NTC196621:NUY196635 OCY196621:OEU196635 OMU196621:OOQ196635 OWQ196621:OYM196635 PGM196621:PII196635 PQI196621:PSE196635 QAE196621:QCA196635 QKA196621:QLW196635 QTW196621:QVS196635 RDS196621:RFO196635 RNO196621:RPK196635 RXK196621:RZG196635 SHG196621:SJC196635 SRC196621:SSY196635 TAY196621:TCU196635 TKU196621:TMQ196635 TUQ196621:TWM196635 UEM196621:UGI196635 UOI196621:UQE196635 UYE196621:VAA196635 VIA196621:VJW196635 VRW196621:VTS196635 WBS196621:WDO196635 WLO196621:WNK196635 WVK196621:WXG196635 C262157:AY262171 IY262157:KU262171 SU262157:UQ262171 ACQ262157:AEM262171 AMM262157:AOI262171 AWI262157:AYE262171 BGE262157:BIA262171 BQA262157:BRW262171 BZW262157:CBS262171 CJS262157:CLO262171 CTO262157:CVK262171 DDK262157:DFG262171 DNG262157:DPC262171 DXC262157:DYY262171 EGY262157:EIU262171 EQU262157:ESQ262171 FAQ262157:FCM262171 FKM262157:FMI262171 FUI262157:FWE262171 GEE262157:GGA262171 GOA262157:GPW262171 GXW262157:GZS262171 HHS262157:HJO262171 HRO262157:HTK262171 IBK262157:IDG262171 ILG262157:INC262171 IVC262157:IWY262171 JEY262157:JGU262171 JOU262157:JQQ262171 JYQ262157:KAM262171 KIM262157:KKI262171 KSI262157:KUE262171 LCE262157:LEA262171 LMA262157:LNW262171 LVW262157:LXS262171 MFS262157:MHO262171 MPO262157:MRK262171 MZK262157:NBG262171 NJG262157:NLC262171 NTC262157:NUY262171 OCY262157:OEU262171 OMU262157:OOQ262171 OWQ262157:OYM262171 PGM262157:PII262171 PQI262157:PSE262171 QAE262157:QCA262171 QKA262157:QLW262171 QTW262157:QVS262171 RDS262157:RFO262171 RNO262157:RPK262171 RXK262157:RZG262171 SHG262157:SJC262171 SRC262157:SSY262171 TAY262157:TCU262171 TKU262157:TMQ262171 TUQ262157:TWM262171 UEM262157:UGI262171 UOI262157:UQE262171 UYE262157:VAA262171 VIA262157:VJW262171 VRW262157:VTS262171 WBS262157:WDO262171 WLO262157:WNK262171 WVK262157:WXG262171 C327693:AY327707 IY327693:KU327707 SU327693:UQ327707 ACQ327693:AEM327707 AMM327693:AOI327707 AWI327693:AYE327707 BGE327693:BIA327707 BQA327693:BRW327707 BZW327693:CBS327707 CJS327693:CLO327707 CTO327693:CVK327707 DDK327693:DFG327707 DNG327693:DPC327707 DXC327693:DYY327707 EGY327693:EIU327707 EQU327693:ESQ327707 FAQ327693:FCM327707 FKM327693:FMI327707 FUI327693:FWE327707 GEE327693:GGA327707 GOA327693:GPW327707 GXW327693:GZS327707 HHS327693:HJO327707 HRO327693:HTK327707 IBK327693:IDG327707 ILG327693:INC327707 IVC327693:IWY327707 JEY327693:JGU327707 JOU327693:JQQ327707 JYQ327693:KAM327707 KIM327693:KKI327707 KSI327693:KUE327707 LCE327693:LEA327707 LMA327693:LNW327707 LVW327693:LXS327707 MFS327693:MHO327707 MPO327693:MRK327707 MZK327693:NBG327707 NJG327693:NLC327707 NTC327693:NUY327707 OCY327693:OEU327707 OMU327693:OOQ327707 OWQ327693:OYM327707 PGM327693:PII327707 PQI327693:PSE327707 QAE327693:QCA327707 QKA327693:QLW327707 QTW327693:QVS327707 RDS327693:RFO327707 RNO327693:RPK327707 RXK327693:RZG327707 SHG327693:SJC327707 SRC327693:SSY327707 TAY327693:TCU327707 TKU327693:TMQ327707 TUQ327693:TWM327707 UEM327693:UGI327707 UOI327693:UQE327707 UYE327693:VAA327707 VIA327693:VJW327707 VRW327693:VTS327707 WBS327693:WDO327707 WLO327693:WNK327707 WVK327693:WXG327707 C393229:AY393243 IY393229:KU393243 SU393229:UQ393243 ACQ393229:AEM393243 AMM393229:AOI393243 AWI393229:AYE393243 BGE393229:BIA393243 BQA393229:BRW393243 BZW393229:CBS393243 CJS393229:CLO393243 CTO393229:CVK393243 DDK393229:DFG393243 DNG393229:DPC393243 DXC393229:DYY393243 EGY393229:EIU393243 EQU393229:ESQ393243 FAQ393229:FCM393243 FKM393229:FMI393243 FUI393229:FWE393243 GEE393229:GGA393243 GOA393229:GPW393243 GXW393229:GZS393243 HHS393229:HJO393243 HRO393229:HTK393243 IBK393229:IDG393243 ILG393229:INC393243 IVC393229:IWY393243 JEY393229:JGU393243 JOU393229:JQQ393243 JYQ393229:KAM393243 KIM393229:KKI393243 KSI393229:KUE393243 LCE393229:LEA393243 LMA393229:LNW393243 LVW393229:LXS393243 MFS393229:MHO393243 MPO393229:MRK393243 MZK393229:NBG393243 NJG393229:NLC393243 NTC393229:NUY393243 OCY393229:OEU393243 OMU393229:OOQ393243 OWQ393229:OYM393243 PGM393229:PII393243 PQI393229:PSE393243 QAE393229:QCA393243 QKA393229:QLW393243 QTW393229:QVS393243 RDS393229:RFO393243 RNO393229:RPK393243 RXK393229:RZG393243 SHG393229:SJC393243 SRC393229:SSY393243 TAY393229:TCU393243 TKU393229:TMQ393243 TUQ393229:TWM393243 UEM393229:UGI393243 UOI393229:UQE393243 UYE393229:VAA393243 VIA393229:VJW393243 VRW393229:VTS393243 WBS393229:WDO393243 WLO393229:WNK393243 WVK393229:WXG393243 C458765:AY458779 IY458765:KU458779 SU458765:UQ458779 ACQ458765:AEM458779 AMM458765:AOI458779 AWI458765:AYE458779 BGE458765:BIA458779 BQA458765:BRW458779 BZW458765:CBS458779 CJS458765:CLO458779 CTO458765:CVK458779 DDK458765:DFG458779 DNG458765:DPC458779 DXC458765:DYY458779 EGY458765:EIU458779 EQU458765:ESQ458779 FAQ458765:FCM458779 FKM458765:FMI458779 FUI458765:FWE458779 GEE458765:GGA458779 GOA458765:GPW458779 GXW458765:GZS458779 HHS458765:HJO458779 HRO458765:HTK458779 IBK458765:IDG458779 ILG458765:INC458779 IVC458765:IWY458779 JEY458765:JGU458779 JOU458765:JQQ458779 JYQ458765:KAM458779 KIM458765:KKI458779 KSI458765:KUE458779 LCE458765:LEA458779 LMA458765:LNW458779 LVW458765:LXS458779 MFS458765:MHO458779 MPO458765:MRK458779 MZK458765:NBG458779 NJG458765:NLC458779 NTC458765:NUY458779 OCY458765:OEU458779 OMU458765:OOQ458779 OWQ458765:OYM458779 PGM458765:PII458779 PQI458765:PSE458779 QAE458765:QCA458779 QKA458765:QLW458779 QTW458765:QVS458779 RDS458765:RFO458779 RNO458765:RPK458779 RXK458765:RZG458779 SHG458765:SJC458779 SRC458765:SSY458779 TAY458765:TCU458779 TKU458765:TMQ458779 TUQ458765:TWM458779 UEM458765:UGI458779 UOI458765:UQE458779 UYE458765:VAA458779 VIA458765:VJW458779 VRW458765:VTS458779 WBS458765:WDO458779 WLO458765:WNK458779 WVK458765:WXG458779 C524301:AY524315 IY524301:KU524315 SU524301:UQ524315 ACQ524301:AEM524315 AMM524301:AOI524315 AWI524301:AYE524315 BGE524301:BIA524315 BQA524301:BRW524315 BZW524301:CBS524315 CJS524301:CLO524315 CTO524301:CVK524315 DDK524301:DFG524315 DNG524301:DPC524315 DXC524301:DYY524315 EGY524301:EIU524315 EQU524301:ESQ524315 FAQ524301:FCM524315 FKM524301:FMI524315 FUI524301:FWE524315 GEE524301:GGA524315 GOA524301:GPW524315 GXW524301:GZS524315 HHS524301:HJO524315 HRO524301:HTK524315 IBK524301:IDG524315 ILG524301:INC524315 IVC524301:IWY524315 JEY524301:JGU524315 JOU524301:JQQ524315 JYQ524301:KAM524315 KIM524301:KKI524315 KSI524301:KUE524315 LCE524301:LEA524315 LMA524301:LNW524315 LVW524301:LXS524315 MFS524301:MHO524315 MPO524301:MRK524315 MZK524301:NBG524315 NJG524301:NLC524315 NTC524301:NUY524315 OCY524301:OEU524315 OMU524301:OOQ524315 OWQ524301:OYM524315 PGM524301:PII524315 PQI524301:PSE524315 QAE524301:QCA524315 QKA524301:QLW524315 QTW524301:QVS524315 RDS524301:RFO524315 RNO524301:RPK524315 RXK524301:RZG524315 SHG524301:SJC524315 SRC524301:SSY524315 TAY524301:TCU524315 TKU524301:TMQ524315 TUQ524301:TWM524315 UEM524301:UGI524315 UOI524301:UQE524315 UYE524301:VAA524315 VIA524301:VJW524315 VRW524301:VTS524315 WBS524301:WDO524315 WLO524301:WNK524315 WVK524301:WXG524315 C589837:AY589851 IY589837:KU589851 SU589837:UQ589851 ACQ589837:AEM589851 AMM589837:AOI589851 AWI589837:AYE589851 BGE589837:BIA589851 BQA589837:BRW589851 BZW589837:CBS589851 CJS589837:CLO589851 CTO589837:CVK589851 DDK589837:DFG589851 DNG589837:DPC589851 DXC589837:DYY589851 EGY589837:EIU589851 EQU589837:ESQ589851 FAQ589837:FCM589851 FKM589837:FMI589851 FUI589837:FWE589851 GEE589837:GGA589851 GOA589837:GPW589851 GXW589837:GZS589851 HHS589837:HJO589851 HRO589837:HTK589851 IBK589837:IDG589851 ILG589837:INC589851 IVC589837:IWY589851 JEY589837:JGU589851 JOU589837:JQQ589851 JYQ589837:KAM589851 KIM589837:KKI589851 KSI589837:KUE589851 LCE589837:LEA589851 LMA589837:LNW589851 LVW589837:LXS589851 MFS589837:MHO589851 MPO589837:MRK589851 MZK589837:NBG589851 NJG589837:NLC589851 NTC589837:NUY589851 OCY589837:OEU589851 OMU589837:OOQ589851 OWQ589837:OYM589851 PGM589837:PII589851 PQI589837:PSE589851 QAE589837:QCA589851 QKA589837:QLW589851 QTW589837:QVS589851 RDS589837:RFO589851 RNO589837:RPK589851 RXK589837:RZG589851 SHG589837:SJC589851 SRC589837:SSY589851 TAY589837:TCU589851 TKU589837:TMQ589851 TUQ589837:TWM589851 UEM589837:UGI589851 UOI589837:UQE589851 UYE589837:VAA589851 VIA589837:VJW589851 VRW589837:VTS589851 WBS589837:WDO589851 WLO589837:WNK589851 WVK589837:WXG589851 C655373:AY655387 IY655373:KU655387 SU655373:UQ655387 ACQ655373:AEM655387 AMM655373:AOI655387 AWI655373:AYE655387 BGE655373:BIA655387 BQA655373:BRW655387 BZW655373:CBS655387 CJS655373:CLO655387 CTO655373:CVK655387 DDK655373:DFG655387 DNG655373:DPC655387 DXC655373:DYY655387 EGY655373:EIU655387 EQU655373:ESQ655387 FAQ655373:FCM655387 FKM655373:FMI655387 FUI655373:FWE655387 GEE655373:GGA655387 GOA655373:GPW655387 GXW655373:GZS655387 HHS655373:HJO655387 HRO655373:HTK655387 IBK655373:IDG655387 ILG655373:INC655387 IVC655373:IWY655387 JEY655373:JGU655387 JOU655373:JQQ655387 JYQ655373:KAM655387 KIM655373:KKI655387 KSI655373:KUE655387 LCE655373:LEA655387 LMA655373:LNW655387 LVW655373:LXS655387 MFS655373:MHO655387 MPO655373:MRK655387 MZK655373:NBG655387 NJG655373:NLC655387 NTC655373:NUY655387 OCY655373:OEU655387 OMU655373:OOQ655387 OWQ655373:OYM655387 PGM655373:PII655387 PQI655373:PSE655387 QAE655373:QCA655387 QKA655373:QLW655387 QTW655373:QVS655387 RDS655373:RFO655387 RNO655373:RPK655387 RXK655373:RZG655387 SHG655373:SJC655387 SRC655373:SSY655387 TAY655373:TCU655387 TKU655373:TMQ655387 TUQ655373:TWM655387 UEM655373:UGI655387 UOI655373:UQE655387 UYE655373:VAA655387 VIA655373:VJW655387 VRW655373:VTS655387 WBS655373:WDO655387 WLO655373:WNK655387 WVK655373:WXG655387 C720909:AY720923 IY720909:KU720923 SU720909:UQ720923 ACQ720909:AEM720923 AMM720909:AOI720923 AWI720909:AYE720923 BGE720909:BIA720923 BQA720909:BRW720923 BZW720909:CBS720923 CJS720909:CLO720923 CTO720909:CVK720923 DDK720909:DFG720923 DNG720909:DPC720923 DXC720909:DYY720923 EGY720909:EIU720923 EQU720909:ESQ720923 FAQ720909:FCM720923 FKM720909:FMI720923 FUI720909:FWE720923 GEE720909:GGA720923 GOA720909:GPW720923 GXW720909:GZS720923 HHS720909:HJO720923 HRO720909:HTK720923 IBK720909:IDG720923 ILG720909:INC720923 IVC720909:IWY720923 JEY720909:JGU720923 JOU720909:JQQ720923 JYQ720909:KAM720923 KIM720909:KKI720923 KSI720909:KUE720923 LCE720909:LEA720923 LMA720909:LNW720923 LVW720909:LXS720923 MFS720909:MHO720923 MPO720909:MRK720923 MZK720909:NBG720923 NJG720909:NLC720923 NTC720909:NUY720923 OCY720909:OEU720923 OMU720909:OOQ720923 OWQ720909:OYM720923 PGM720909:PII720923 PQI720909:PSE720923 QAE720909:QCA720923 QKA720909:QLW720923 QTW720909:QVS720923 RDS720909:RFO720923 RNO720909:RPK720923 RXK720909:RZG720923 SHG720909:SJC720923 SRC720909:SSY720923 TAY720909:TCU720923 TKU720909:TMQ720923 TUQ720909:TWM720923 UEM720909:UGI720923 UOI720909:UQE720923 UYE720909:VAA720923 VIA720909:VJW720923 VRW720909:VTS720923 WBS720909:WDO720923 WLO720909:WNK720923 WVK720909:WXG720923 C786445:AY786459 IY786445:KU786459 SU786445:UQ786459 ACQ786445:AEM786459 AMM786445:AOI786459 AWI786445:AYE786459 BGE786445:BIA786459 BQA786445:BRW786459 BZW786445:CBS786459 CJS786445:CLO786459 CTO786445:CVK786459 DDK786445:DFG786459 DNG786445:DPC786459 DXC786445:DYY786459 EGY786445:EIU786459 EQU786445:ESQ786459 FAQ786445:FCM786459 FKM786445:FMI786459 FUI786445:FWE786459 GEE786445:GGA786459 GOA786445:GPW786459 GXW786445:GZS786459 HHS786445:HJO786459 HRO786445:HTK786459 IBK786445:IDG786459 ILG786445:INC786459 IVC786445:IWY786459 JEY786445:JGU786459 JOU786445:JQQ786459 JYQ786445:KAM786459 KIM786445:KKI786459 KSI786445:KUE786459 LCE786445:LEA786459 LMA786445:LNW786459 LVW786445:LXS786459 MFS786445:MHO786459 MPO786445:MRK786459 MZK786445:NBG786459 NJG786445:NLC786459 NTC786445:NUY786459 OCY786445:OEU786459 OMU786445:OOQ786459 OWQ786445:OYM786459 PGM786445:PII786459 PQI786445:PSE786459 QAE786445:QCA786459 QKA786445:QLW786459 QTW786445:QVS786459 RDS786445:RFO786459 RNO786445:RPK786459 RXK786445:RZG786459 SHG786445:SJC786459 SRC786445:SSY786459 TAY786445:TCU786459 TKU786445:TMQ786459 TUQ786445:TWM786459 UEM786445:UGI786459 UOI786445:UQE786459 UYE786445:VAA786459 VIA786445:VJW786459 VRW786445:VTS786459 WBS786445:WDO786459 WLO786445:WNK786459 WVK786445:WXG786459 C851981:AY851995 IY851981:KU851995 SU851981:UQ851995 ACQ851981:AEM851995 AMM851981:AOI851995 AWI851981:AYE851995 BGE851981:BIA851995 BQA851981:BRW851995 BZW851981:CBS851995 CJS851981:CLO851995 CTO851981:CVK851995 DDK851981:DFG851995 DNG851981:DPC851995 DXC851981:DYY851995 EGY851981:EIU851995 EQU851981:ESQ851995 FAQ851981:FCM851995 FKM851981:FMI851995 FUI851981:FWE851995 GEE851981:GGA851995 GOA851981:GPW851995 GXW851981:GZS851995 HHS851981:HJO851995 HRO851981:HTK851995 IBK851981:IDG851995 ILG851981:INC851995 IVC851981:IWY851995 JEY851981:JGU851995 JOU851981:JQQ851995 JYQ851981:KAM851995 KIM851981:KKI851995 KSI851981:KUE851995 LCE851981:LEA851995 LMA851981:LNW851995 LVW851981:LXS851995 MFS851981:MHO851995 MPO851981:MRK851995 MZK851981:NBG851995 NJG851981:NLC851995 NTC851981:NUY851995 OCY851981:OEU851995 OMU851981:OOQ851995 OWQ851981:OYM851995 PGM851981:PII851995 PQI851981:PSE851995 QAE851981:QCA851995 QKA851981:QLW851995 QTW851981:QVS851995 RDS851981:RFO851995 RNO851981:RPK851995 RXK851981:RZG851995 SHG851981:SJC851995 SRC851981:SSY851995 TAY851981:TCU851995 TKU851981:TMQ851995 TUQ851981:TWM851995 UEM851981:UGI851995 UOI851981:UQE851995 UYE851981:VAA851995 VIA851981:VJW851995 VRW851981:VTS851995 WBS851981:WDO851995 WLO851981:WNK851995 WVK851981:WXG851995 C917517:AY917531 IY917517:KU917531 SU917517:UQ917531 ACQ917517:AEM917531 AMM917517:AOI917531 AWI917517:AYE917531 BGE917517:BIA917531 BQA917517:BRW917531 BZW917517:CBS917531 CJS917517:CLO917531 CTO917517:CVK917531 DDK917517:DFG917531 DNG917517:DPC917531 DXC917517:DYY917531 EGY917517:EIU917531 EQU917517:ESQ917531 FAQ917517:FCM917531 FKM917517:FMI917531 FUI917517:FWE917531 GEE917517:GGA917531 GOA917517:GPW917531 GXW917517:GZS917531 HHS917517:HJO917531 HRO917517:HTK917531 IBK917517:IDG917531 ILG917517:INC917531 IVC917517:IWY917531 JEY917517:JGU917531 JOU917517:JQQ917531 JYQ917517:KAM917531 KIM917517:KKI917531 KSI917517:KUE917531 LCE917517:LEA917531 LMA917517:LNW917531 LVW917517:LXS917531 MFS917517:MHO917531 MPO917517:MRK917531 MZK917517:NBG917531 NJG917517:NLC917531 NTC917517:NUY917531 OCY917517:OEU917531 OMU917517:OOQ917531 OWQ917517:OYM917531 PGM917517:PII917531 PQI917517:PSE917531 QAE917517:QCA917531 QKA917517:QLW917531 QTW917517:QVS917531 RDS917517:RFO917531 RNO917517:RPK917531 RXK917517:RZG917531 SHG917517:SJC917531 SRC917517:SSY917531 TAY917517:TCU917531 TKU917517:TMQ917531 TUQ917517:TWM917531 UEM917517:UGI917531 UOI917517:UQE917531 UYE917517:VAA917531 VIA917517:VJW917531 VRW917517:VTS917531 WBS917517:WDO917531 WLO917517:WNK917531 WVK917517:WXG917531 C983053:AY983067 IY983053:KU983067 SU983053:UQ983067 ACQ983053:AEM983067 AMM983053:AOI983067 AWI983053:AYE983067 BGE983053:BIA983067 BQA983053:BRW983067 BZW983053:CBS983067 CJS983053:CLO983067 CTO983053:CVK983067 DDK983053:DFG983067 DNG983053:DPC983067 DXC983053:DYY983067 EGY983053:EIU983067 EQU983053:ESQ983067 FAQ983053:FCM983067 FKM983053:FMI983067 FUI983053:FWE983067 GEE983053:GGA983067 GOA983053:GPW983067 GXW983053:GZS983067 HHS983053:HJO983067 HRO983053:HTK983067 IBK983053:IDG983067 ILG983053:INC983067 IVC983053:IWY983067 JEY983053:JGU983067 JOU983053:JQQ983067 JYQ983053:KAM983067 KIM983053:KKI983067 KSI983053:KUE983067 LCE983053:LEA983067 LMA983053:LNW983067 LVW983053:LXS983067 MFS983053:MHO983067 MPO983053:MRK983067 MZK983053:NBG983067 NJG983053:NLC983067 NTC983053:NUY983067 OCY983053:OEU983067 OMU983053:OOQ983067 OWQ983053:OYM983067 PGM983053:PII983067 PQI983053:PSE983067 QAE983053:QCA983067 QKA983053:QLW983067 QTW983053:QVS983067 RDS983053:RFO983067 RNO983053:RPK983067 RXK983053:RZG983067 SHG983053:SJC983067 SRC983053:SSY983067 TAY983053:TCU983067 TKU983053:TMQ983067 TUQ983053:TWM983067 UEM983053:UGI983067 UOI983053:UQE983067 UYE983053:VAA983067 VIA983053:VJW983067 VRW983053:VTS983067 WBS983053:WDO983067 WLO983053:WNK983067 WVK983053:WXG983067 IV13:IV26 SR13:SR26 ACN13:ACN26 AMJ13:AMJ26 AWF13:AWF26 BGB13:BGB26 BPX13:BPX26 BZT13:BZT26 CJP13:CJP26 CTL13:CTL26 DDH13:DDH26 DND13:DND26 DWZ13:DWZ26 EGV13:EGV26 EQR13:EQR26 FAN13:FAN26 FKJ13:FKJ26 FUF13:FUF26 GEB13:GEB26 GNX13:GNX26 GXT13:GXT26 HHP13:HHP26 HRL13:HRL26 IBH13:IBH26 ILD13:ILD26 IUZ13:IUZ26 JEV13:JEV26 JOR13:JOR26 JYN13:JYN26 KIJ13:KIJ26 KSF13:KSF26 LCB13:LCB26 LLX13:LLX26 LVT13:LVT26 MFP13:MFP26 MPL13:MPL26 MZH13:MZH26 NJD13:NJD26 NSZ13:NSZ26 OCV13:OCV26 OMR13:OMR26 OWN13:OWN26 PGJ13:PGJ26 PQF13:PQF26 QAB13:QAB26 QJX13:QJX26 QTT13:QTT26 RDP13:RDP26 RNL13:RNL26 RXH13:RXH26 SHD13:SHD26 SQZ13:SQZ26 TAV13:TAV26 TKR13:TKR26 TUN13:TUN26 UEJ13:UEJ26 UOF13:UOF26 UYB13:UYB26 VHX13:VHX26 VRT13:VRT26 WBP13:WBP26 WLL13:WLL26 WVH13:WVH26 GX13:IT26 QT13:SP26 AAP13:ACL26 AKL13:AMH26 AUH13:AWD26 BED13:BFZ26 BNZ13:BPV26 BXV13:BZR26 CHR13:CJN26 CRN13:CTJ26 DBJ13:DDF26 DLF13:DNB26 DVB13:DWX26 EEX13:EGT26 EOT13:EQP26 EYP13:FAL26 FIL13:FKH26 FSH13:FUD26 GCD13:GDZ26 GLZ13:GNV26 GVV13:GXR26 HFR13:HHN26 HPN13:HRJ26 HZJ13:IBF26 IJF13:ILB26 ITB13:IUX26 JCX13:JET26 JMT13:JOP26 JWP13:JYL26 KGL13:KIH26 KQH13:KSD26 LAD13:LBZ26 LJZ13:LLV26 LTV13:LVR26 MDR13:MFN26 MNN13:MPJ26 MXJ13:MZF26 NHF13:NJB26 NRB13:NSX26 OAX13:OCT26 OKT13:OMP26 OUP13:OWL26 PEL13:PGH26 POH13:PQD26 PYD13:PZZ26 QHZ13:QJV26 QRV13:QTR26 RBR13:RDN26 RLN13:RNJ26 RVJ13:RXF26 SFF13:SHB26 SPB13:SQX26 SYX13:TAT26 TIT13:TKP26 TSP13:TUL26 UCL13:UEH26 UMH13:UOD26 UWD13:UXZ26 VFZ13:VHV26 VPV13:VRR26 VZR13:WBN26 WJN13:WLJ26 WTJ13:WVF26" xr:uid="{00000000-0002-0000-1100-000000000000}">
      <formula1>"○"</formula1>
    </dataValidation>
    <dataValidation type="list" allowBlank="1" showInputMessage="1" sqref="AN13:AN26 E13:AK26" xr:uid="{00000000-0002-0000-1100-000001000000}">
      <formula1>"○"</formula1>
    </dataValidation>
  </dataValidations>
  <printOptions horizontalCentered="1" verticalCentered="1" gridLinesSet="0"/>
  <pageMargins left="0.70866141732283472" right="0.19685039370078741" top="0.39370078740157483" bottom="0.39370078740157483" header="0.39370078740157483" footer="0"/>
  <pageSetup paperSize="9" scale="75" orientation="landscape" blackAndWhite="1" r:id="rId1"/>
  <headerFooter scaleWithDoc="0">
    <oddFooter>&amp;C&amp;"-,標準"17/23&amp;R&amp;"-,標準"&amp;F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500" r:id="rId4" name="Check Box 4">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106501" r:id="rId5" name="Check Box 5">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106502" r:id="rId6" name="Check Box 6">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106503" r:id="rId7" name="Check Box 7">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106504" r:id="rId8" name="Check Box 8">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106505" r:id="rId9" name="Check Box 9">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106506" r:id="rId10" name="Check Box 10">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106507" r:id="rId11" name="Check Box 11">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106508" r:id="rId12" name="Check Box 12">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106509" r:id="rId13" name="Check Box 13">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106510" r:id="rId14" name="Check Box 14">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106511" r:id="rId15" name="Check Box 15">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106512" r:id="rId16" name="Check Box 16">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106513" r:id="rId17" name="Check Box 17">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106514" r:id="rId18" name="Check Box 18">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106515" r:id="rId19" name="Check Box 19">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106516" r:id="rId20" name="Check Box 20">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106517" r:id="rId21" name="Check Box 21">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106518" r:id="rId22" name="Check Box 22">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106519" r:id="rId23" name="Check Box 23">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106520" r:id="rId24" name="Check Box 24">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106521" r:id="rId25" name="Check Box 25">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106522" r:id="rId26" name="Check Box 26">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106523" r:id="rId27" name="Check Box 27">
              <controlPr defaultSize="0" autoFill="0" autoLine="0" autoPict="0">
                <anchor moveWithCells="1">
                  <from>
                    <xdr:col>37</xdr:col>
                    <xdr:colOff>171450</xdr:colOff>
                    <xdr:row>10</xdr:row>
                    <xdr:rowOff>0</xdr:rowOff>
                  </from>
                  <to>
                    <xdr:col>38</xdr:col>
                    <xdr:colOff>257175</xdr:colOff>
                    <xdr:row>11</xdr:row>
                    <xdr:rowOff>0</xdr:rowOff>
                  </to>
                </anchor>
              </controlPr>
            </control>
          </mc:Choice>
        </mc:AlternateContent>
        <mc:AlternateContent xmlns:mc="http://schemas.openxmlformats.org/markup-compatibility/2006">
          <mc:Choice Requires="x14">
            <control shapeId="106524" r:id="rId28" name="Check Box 28">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106525" r:id="rId29" name="Check Box 29">
              <controlPr defaultSize="0" autoFill="0" autoLine="0" autoPict="0">
                <anchor moveWithCells="1">
                  <from>
                    <xdr:col>40</xdr:col>
                    <xdr:colOff>171450</xdr:colOff>
                    <xdr:row>10</xdr:row>
                    <xdr:rowOff>0</xdr:rowOff>
                  </from>
                  <to>
                    <xdr:col>41</xdr:col>
                    <xdr:colOff>257175</xdr:colOff>
                    <xdr:row>11</xdr:row>
                    <xdr:rowOff>0</xdr:rowOff>
                  </to>
                </anchor>
              </controlPr>
            </control>
          </mc:Choice>
        </mc:AlternateContent>
        <mc:AlternateContent xmlns:mc="http://schemas.openxmlformats.org/markup-compatibility/2006">
          <mc:Choice Requires="x14">
            <control shapeId="106526" r:id="rId30" name="Check Box 30">
              <controlPr defaultSize="0" autoFill="0" autoLine="0" autoPict="0">
                <anchor moveWithCells="1">
                  <from>
                    <xdr:col>4</xdr:col>
                    <xdr:colOff>38100</xdr:colOff>
                    <xdr:row>11</xdr:row>
                    <xdr:rowOff>0</xdr:rowOff>
                  </from>
                  <to>
                    <xdr:col>4</xdr:col>
                    <xdr:colOff>276225</xdr:colOff>
                    <xdr:row>11</xdr:row>
                    <xdr:rowOff>238125</xdr:rowOff>
                  </to>
                </anchor>
              </controlPr>
            </control>
          </mc:Choice>
        </mc:AlternateContent>
        <mc:AlternateContent xmlns:mc="http://schemas.openxmlformats.org/markup-compatibility/2006">
          <mc:Choice Requires="x14">
            <control shapeId="106527" r:id="rId31" name="Check Box 31">
              <controlPr defaultSize="0" autoFill="0" autoLine="0" autoPict="0">
                <anchor moveWithCells="1">
                  <from>
                    <xdr:col>6</xdr:col>
                    <xdr:colOff>38100</xdr:colOff>
                    <xdr:row>11</xdr:row>
                    <xdr:rowOff>0</xdr:rowOff>
                  </from>
                  <to>
                    <xdr:col>6</xdr:col>
                    <xdr:colOff>276225</xdr:colOff>
                    <xdr:row>11</xdr:row>
                    <xdr:rowOff>238125</xdr:rowOff>
                  </to>
                </anchor>
              </controlPr>
            </control>
          </mc:Choice>
        </mc:AlternateContent>
        <mc:AlternateContent xmlns:mc="http://schemas.openxmlformats.org/markup-compatibility/2006">
          <mc:Choice Requires="x14">
            <control shapeId="106528" r:id="rId32" name="Check Box 32">
              <controlPr defaultSize="0" autoFill="0" autoLine="0" autoPict="0">
                <anchor moveWithCells="1">
                  <from>
                    <xdr:col>8</xdr:col>
                    <xdr:colOff>38100</xdr:colOff>
                    <xdr:row>11</xdr:row>
                    <xdr:rowOff>0</xdr:rowOff>
                  </from>
                  <to>
                    <xdr:col>8</xdr:col>
                    <xdr:colOff>276225</xdr:colOff>
                    <xdr:row>11</xdr:row>
                    <xdr:rowOff>238125</xdr:rowOff>
                  </to>
                </anchor>
              </controlPr>
            </control>
          </mc:Choice>
        </mc:AlternateContent>
        <mc:AlternateContent xmlns:mc="http://schemas.openxmlformats.org/markup-compatibility/2006">
          <mc:Choice Requires="x14">
            <control shapeId="106529" r:id="rId33" name="Check Box 33">
              <controlPr defaultSize="0" autoFill="0" autoLine="0" autoPict="0">
                <anchor moveWithCells="1">
                  <from>
                    <xdr:col>10</xdr:col>
                    <xdr:colOff>38100</xdr:colOff>
                    <xdr:row>11</xdr:row>
                    <xdr:rowOff>0</xdr:rowOff>
                  </from>
                  <to>
                    <xdr:col>10</xdr:col>
                    <xdr:colOff>276225</xdr:colOff>
                    <xdr:row>11</xdr:row>
                    <xdr:rowOff>238125</xdr:rowOff>
                  </to>
                </anchor>
              </controlPr>
            </control>
          </mc:Choice>
        </mc:AlternateContent>
        <mc:AlternateContent xmlns:mc="http://schemas.openxmlformats.org/markup-compatibility/2006">
          <mc:Choice Requires="x14">
            <control shapeId="106530" r:id="rId34" name="Check Box 34">
              <controlPr defaultSize="0" autoFill="0" autoLine="0" autoPict="0">
                <anchor moveWithCells="1">
                  <from>
                    <xdr:col>12</xdr:col>
                    <xdr:colOff>38100</xdr:colOff>
                    <xdr:row>11</xdr:row>
                    <xdr:rowOff>0</xdr:rowOff>
                  </from>
                  <to>
                    <xdr:col>12</xdr:col>
                    <xdr:colOff>276225</xdr:colOff>
                    <xdr:row>11</xdr:row>
                    <xdr:rowOff>238125</xdr:rowOff>
                  </to>
                </anchor>
              </controlPr>
            </control>
          </mc:Choice>
        </mc:AlternateContent>
        <mc:AlternateContent xmlns:mc="http://schemas.openxmlformats.org/markup-compatibility/2006">
          <mc:Choice Requires="x14">
            <control shapeId="106531" r:id="rId35" name="Check Box 35">
              <controlPr defaultSize="0" autoFill="0" autoLine="0" autoPict="0">
                <anchor moveWithCells="1">
                  <from>
                    <xdr:col>14</xdr:col>
                    <xdr:colOff>38100</xdr:colOff>
                    <xdr:row>11</xdr:row>
                    <xdr:rowOff>0</xdr:rowOff>
                  </from>
                  <to>
                    <xdr:col>14</xdr:col>
                    <xdr:colOff>276225</xdr:colOff>
                    <xdr:row>11</xdr:row>
                    <xdr:rowOff>238125</xdr:rowOff>
                  </to>
                </anchor>
              </controlPr>
            </control>
          </mc:Choice>
        </mc:AlternateContent>
        <mc:AlternateContent xmlns:mc="http://schemas.openxmlformats.org/markup-compatibility/2006">
          <mc:Choice Requires="x14">
            <control shapeId="106532" r:id="rId36" name="Check Box 36">
              <controlPr defaultSize="0" autoFill="0" autoLine="0" autoPict="0">
                <anchor moveWithCells="1">
                  <from>
                    <xdr:col>16</xdr:col>
                    <xdr:colOff>38100</xdr:colOff>
                    <xdr:row>11</xdr:row>
                    <xdr:rowOff>0</xdr:rowOff>
                  </from>
                  <to>
                    <xdr:col>16</xdr:col>
                    <xdr:colOff>276225</xdr:colOff>
                    <xdr:row>11</xdr:row>
                    <xdr:rowOff>238125</xdr:rowOff>
                  </to>
                </anchor>
              </controlPr>
            </control>
          </mc:Choice>
        </mc:AlternateContent>
        <mc:AlternateContent xmlns:mc="http://schemas.openxmlformats.org/markup-compatibility/2006">
          <mc:Choice Requires="x14">
            <control shapeId="106533" r:id="rId37" name="Check Box 37">
              <controlPr defaultSize="0" autoFill="0" autoLine="0" autoPict="0">
                <anchor moveWithCells="1">
                  <from>
                    <xdr:col>18</xdr:col>
                    <xdr:colOff>38100</xdr:colOff>
                    <xdr:row>11</xdr:row>
                    <xdr:rowOff>0</xdr:rowOff>
                  </from>
                  <to>
                    <xdr:col>18</xdr:col>
                    <xdr:colOff>276225</xdr:colOff>
                    <xdr:row>11</xdr:row>
                    <xdr:rowOff>238125</xdr:rowOff>
                  </to>
                </anchor>
              </controlPr>
            </control>
          </mc:Choice>
        </mc:AlternateContent>
        <mc:AlternateContent xmlns:mc="http://schemas.openxmlformats.org/markup-compatibility/2006">
          <mc:Choice Requires="x14">
            <control shapeId="106534" r:id="rId38" name="Check Box 38">
              <controlPr defaultSize="0" autoFill="0" autoLine="0" autoPict="0">
                <anchor moveWithCells="1">
                  <from>
                    <xdr:col>20</xdr:col>
                    <xdr:colOff>38100</xdr:colOff>
                    <xdr:row>11</xdr:row>
                    <xdr:rowOff>0</xdr:rowOff>
                  </from>
                  <to>
                    <xdr:col>20</xdr:col>
                    <xdr:colOff>276225</xdr:colOff>
                    <xdr:row>11</xdr:row>
                    <xdr:rowOff>238125</xdr:rowOff>
                  </to>
                </anchor>
              </controlPr>
            </control>
          </mc:Choice>
        </mc:AlternateContent>
        <mc:AlternateContent xmlns:mc="http://schemas.openxmlformats.org/markup-compatibility/2006">
          <mc:Choice Requires="x14">
            <control shapeId="106535" r:id="rId39" name="Check Box 39">
              <controlPr defaultSize="0" autoFill="0" autoLine="0" autoPict="0">
                <anchor moveWithCells="1">
                  <from>
                    <xdr:col>22</xdr:col>
                    <xdr:colOff>38100</xdr:colOff>
                    <xdr:row>11</xdr:row>
                    <xdr:rowOff>0</xdr:rowOff>
                  </from>
                  <to>
                    <xdr:col>22</xdr:col>
                    <xdr:colOff>276225</xdr:colOff>
                    <xdr:row>11</xdr:row>
                    <xdr:rowOff>238125</xdr:rowOff>
                  </to>
                </anchor>
              </controlPr>
            </control>
          </mc:Choice>
        </mc:AlternateContent>
        <mc:AlternateContent xmlns:mc="http://schemas.openxmlformats.org/markup-compatibility/2006">
          <mc:Choice Requires="x14">
            <control shapeId="106536" r:id="rId40" name="Check Box 40">
              <controlPr defaultSize="0" autoFill="0" autoLine="0" autoPict="0">
                <anchor moveWithCells="1">
                  <from>
                    <xdr:col>24</xdr:col>
                    <xdr:colOff>38100</xdr:colOff>
                    <xdr:row>11</xdr:row>
                    <xdr:rowOff>0</xdr:rowOff>
                  </from>
                  <to>
                    <xdr:col>24</xdr:col>
                    <xdr:colOff>276225</xdr:colOff>
                    <xdr:row>11</xdr:row>
                    <xdr:rowOff>238125</xdr:rowOff>
                  </to>
                </anchor>
              </controlPr>
            </control>
          </mc:Choice>
        </mc:AlternateContent>
        <mc:AlternateContent xmlns:mc="http://schemas.openxmlformats.org/markup-compatibility/2006">
          <mc:Choice Requires="x14">
            <control shapeId="106537" r:id="rId41" name="Check Box 41">
              <controlPr defaultSize="0" autoFill="0" autoLine="0" autoPict="0">
                <anchor moveWithCells="1">
                  <from>
                    <xdr:col>26</xdr:col>
                    <xdr:colOff>38100</xdr:colOff>
                    <xdr:row>11</xdr:row>
                    <xdr:rowOff>0</xdr:rowOff>
                  </from>
                  <to>
                    <xdr:col>26</xdr:col>
                    <xdr:colOff>276225</xdr:colOff>
                    <xdr:row>11</xdr:row>
                    <xdr:rowOff>238125</xdr:rowOff>
                  </to>
                </anchor>
              </controlPr>
            </control>
          </mc:Choice>
        </mc:AlternateContent>
        <mc:AlternateContent xmlns:mc="http://schemas.openxmlformats.org/markup-compatibility/2006">
          <mc:Choice Requires="x14">
            <control shapeId="106538" r:id="rId42" name="Check Box 42">
              <controlPr defaultSize="0" autoFill="0" autoLine="0" autoPict="0">
                <anchor moveWithCells="1">
                  <from>
                    <xdr:col>28</xdr:col>
                    <xdr:colOff>38100</xdr:colOff>
                    <xdr:row>11</xdr:row>
                    <xdr:rowOff>0</xdr:rowOff>
                  </from>
                  <to>
                    <xdr:col>28</xdr:col>
                    <xdr:colOff>276225</xdr:colOff>
                    <xdr:row>11</xdr:row>
                    <xdr:rowOff>238125</xdr:rowOff>
                  </to>
                </anchor>
              </controlPr>
            </control>
          </mc:Choice>
        </mc:AlternateContent>
        <mc:AlternateContent xmlns:mc="http://schemas.openxmlformats.org/markup-compatibility/2006">
          <mc:Choice Requires="x14">
            <control shapeId="106539" r:id="rId43" name="Check Box 43">
              <controlPr defaultSize="0" autoFill="0" autoLine="0" autoPict="0">
                <anchor moveWithCells="1">
                  <from>
                    <xdr:col>30</xdr:col>
                    <xdr:colOff>38100</xdr:colOff>
                    <xdr:row>11</xdr:row>
                    <xdr:rowOff>0</xdr:rowOff>
                  </from>
                  <to>
                    <xdr:col>30</xdr:col>
                    <xdr:colOff>276225</xdr:colOff>
                    <xdr:row>11</xdr:row>
                    <xdr:rowOff>238125</xdr:rowOff>
                  </to>
                </anchor>
              </controlPr>
            </control>
          </mc:Choice>
        </mc:AlternateContent>
        <mc:AlternateContent xmlns:mc="http://schemas.openxmlformats.org/markup-compatibility/2006">
          <mc:Choice Requires="x14">
            <control shapeId="106540" r:id="rId44" name="Check Box 44">
              <controlPr defaultSize="0" autoFill="0" autoLine="0" autoPict="0">
                <anchor moveWithCells="1">
                  <from>
                    <xdr:col>32</xdr:col>
                    <xdr:colOff>38100</xdr:colOff>
                    <xdr:row>11</xdr:row>
                    <xdr:rowOff>0</xdr:rowOff>
                  </from>
                  <to>
                    <xdr:col>32</xdr:col>
                    <xdr:colOff>276225</xdr:colOff>
                    <xdr:row>11</xdr:row>
                    <xdr:rowOff>238125</xdr:rowOff>
                  </to>
                </anchor>
              </controlPr>
            </control>
          </mc:Choice>
        </mc:AlternateContent>
        <mc:AlternateContent xmlns:mc="http://schemas.openxmlformats.org/markup-compatibility/2006">
          <mc:Choice Requires="x14">
            <control shapeId="106541" r:id="rId45" name="Check Box 45">
              <controlPr defaultSize="0" autoFill="0" autoLine="0" autoPict="0">
                <anchor moveWithCells="1">
                  <from>
                    <xdr:col>34</xdr:col>
                    <xdr:colOff>38100</xdr:colOff>
                    <xdr:row>11</xdr:row>
                    <xdr:rowOff>0</xdr:rowOff>
                  </from>
                  <to>
                    <xdr:col>34</xdr:col>
                    <xdr:colOff>276225</xdr:colOff>
                    <xdr:row>11</xdr:row>
                    <xdr:rowOff>238125</xdr:rowOff>
                  </to>
                </anchor>
              </controlPr>
            </control>
          </mc:Choice>
        </mc:AlternateContent>
        <mc:AlternateContent xmlns:mc="http://schemas.openxmlformats.org/markup-compatibility/2006">
          <mc:Choice Requires="x14">
            <control shapeId="106542" r:id="rId46" name="Check Box 46">
              <controlPr defaultSize="0" autoFill="0" autoLine="0" autoPict="0">
                <anchor moveWithCells="1">
                  <from>
                    <xdr:col>36</xdr:col>
                    <xdr:colOff>38100</xdr:colOff>
                    <xdr:row>11</xdr:row>
                    <xdr:rowOff>0</xdr:rowOff>
                  </from>
                  <to>
                    <xdr:col>37</xdr:col>
                    <xdr:colOff>123825</xdr:colOff>
                    <xdr:row>11</xdr:row>
                    <xdr:rowOff>238125</xdr:rowOff>
                  </to>
                </anchor>
              </controlPr>
            </control>
          </mc:Choice>
        </mc:AlternateContent>
        <mc:AlternateContent xmlns:mc="http://schemas.openxmlformats.org/markup-compatibility/2006">
          <mc:Choice Requires="x14">
            <control shapeId="106543" r:id="rId47" name="Check Box 47">
              <controlPr defaultSize="0" autoFill="0" autoLine="0" autoPict="0">
                <anchor moveWithCells="1">
                  <from>
                    <xdr:col>37</xdr:col>
                    <xdr:colOff>171450</xdr:colOff>
                    <xdr:row>11</xdr:row>
                    <xdr:rowOff>0</xdr:rowOff>
                  </from>
                  <to>
                    <xdr:col>38</xdr:col>
                    <xdr:colOff>257175</xdr:colOff>
                    <xdr:row>11</xdr:row>
                    <xdr:rowOff>238125</xdr:rowOff>
                  </to>
                </anchor>
              </controlPr>
            </control>
          </mc:Choice>
        </mc:AlternateContent>
        <mc:AlternateContent xmlns:mc="http://schemas.openxmlformats.org/markup-compatibility/2006">
          <mc:Choice Requires="x14">
            <control shapeId="106544" r:id="rId48" name="Check Box 48">
              <controlPr defaultSize="0" autoFill="0" autoLine="0" autoPict="0">
                <anchor moveWithCells="1">
                  <from>
                    <xdr:col>39</xdr:col>
                    <xdr:colOff>38100</xdr:colOff>
                    <xdr:row>11</xdr:row>
                    <xdr:rowOff>0</xdr:rowOff>
                  </from>
                  <to>
                    <xdr:col>40</xdr:col>
                    <xdr:colOff>123825</xdr:colOff>
                    <xdr:row>11</xdr:row>
                    <xdr:rowOff>238125</xdr:rowOff>
                  </to>
                </anchor>
              </controlPr>
            </control>
          </mc:Choice>
        </mc:AlternateContent>
        <mc:AlternateContent xmlns:mc="http://schemas.openxmlformats.org/markup-compatibility/2006">
          <mc:Choice Requires="x14">
            <control shapeId="106545" r:id="rId49" name="Check Box 49">
              <controlPr defaultSize="0" autoFill="0" autoLine="0" autoPict="0">
                <anchor moveWithCells="1">
                  <from>
                    <xdr:col>40</xdr:col>
                    <xdr:colOff>171450</xdr:colOff>
                    <xdr:row>11</xdr:row>
                    <xdr:rowOff>0</xdr:rowOff>
                  </from>
                  <to>
                    <xdr:col>41</xdr:col>
                    <xdr:colOff>257175</xdr:colOff>
                    <xdr:row>11</xdr:row>
                    <xdr:rowOff>238125</xdr:rowOff>
                  </to>
                </anchor>
              </controlPr>
            </control>
          </mc:Choice>
        </mc:AlternateContent>
        <mc:AlternateContent xmlns:mc="http://schemas.openxmlformats.org/markup-compatibility/2006">
          <mc:Choice Requires="x14">
            <control shapeId="106546" r:id="rId50" name="Check Box 50">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106547" r:id="rId51" name="Check Box 51">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106548" r:id="rId52" name="Check Box 52">
              <controlPr defaultSize="0" autoFill="0" autoLine="0" autoPict="0">
                <anchor moveWithCells="1">
                  <from>
                    <xdr:col>24</xdr:col>
                    <xdr:colOff>76200</xdr:colOff>
                    <xdr:row>33</xdr:row>
                    <xdr:rowOff>133350</xdr:rowOff>
                  </from>
                  <to>
                    <xdr:col>24</xdr:col>
                    <xdr:colOff>314325</xdr:colOff>
                    <xdr:row>34</xdr:row>
                    <xdr:rowOff>104775</xdr:rowOff>
                  </to>
                </anchor>
              </controlPr>
            </control>
          </mc:Choice>
        </mc:AlternateContent>
        <mc:AlternateContent xmlns:mc="http://schemas.openxmlformats.org/markup-compatibility/2006">
          <mc:Choice Requires="x14">
            <control shapeId="106549" r:id="rId53" name="Check Box 53">
              <controlPr defaultSize="0" autoFill="0" autoLine="0" autoPict="0">
                <anchor moveWithCells="1">
                  <from>
                    <xdr:col>34</xdr:col>
                    <xdr:colOff>76200</xdr:colOff>
                    <xdr:row>33</xdr:row>
                    <xdr:rowOff>133350</xdr:rowOff>
                  </from>
                  <to>
                    <xdr:col>34</xdr:col>
                    <xdr:colOff>314325</xdr:colOff>
                    <xdr:row>34</xdr:row>
                    <xdr:rowOff>114300</xdr:rowOff>
                  </to>
                </anchor>
              </controlPr>
            </control>
          </mc:Choice>
        </mc:AlternateContent>
        <mc:AlternateContent xmlns:mc="http://schemas.openxmlformats.org/markup-compatibility/2006">
          <mc:Choice Requires="x14">
            <control shapeId="106550" r:id="rId54" name="Check Box 54">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pageSetUpPr fitToPage="1"/>
  </sheetPr>
  <dimension ref="A1:BE161"/>
  <sheetViews>
    <sheetView view="pageBreakPreview" zoomScale="90" zoomScaleNormal="100" zoomScaleSheetLayoutView="90" workbookViewId="0">
      <selection activeCell="T2" sqref="T2:U3"/>
    </sheetView>
  </sheetViews>
  <sheetFormatPr defaultRowHeight="16.5" x14ac:dyDescent="0.3"/>
  <cols>
    <col min="1" max="26" width="4.375" style="491" customWidth="1"/>
    <col min="27" max="51" width="4.375" style="636" customWidth="1"/>
    <col min="52" max="57" width="4.375" style="637" customWidth="1"/>
    <col min="58" max="67" width="4.375" style="14" customWidth="1"/>
    <col min="68" max="256" width="9" style="14"/>
    <col min="257" max="280" width="3.375" style="14" customWidth="1"/>
    <col min="281" max="512" width="9" style="14"/>
    <col min="513" max="536" width="3.375" style="14" customWidth="1"/>
    <col min="537" max="768" width="9" style="14"/>
    <col min="769" max="792" width="3.375" style="14" customWidth="1"/>
    <col min="793" max="1024" width="9" style="14"/>
    <col min="1025" max="1048" width="3.375" style="14" customWidth="1"/>
    <col min="1049" max="1280" width="9" style="14"/>
    <col min="1281" max="1304" width="3.375" style="14" customWidth="1"/>
    <col min="1305" max="1536" width="9" style="14"/>
    <col min="1537" max="1560" width="3.375" style="14" customWidth="1"/>
    <col min="1561" max="1792" width="9" style="14"/>
    <col min="1793" max="1816" width="3.375" style="14" customWidth="1"/>
    <col min="1817" max="2048" width="9" style="14"/>
    <col min="2049" max="2072" width="3.375" style="14" customWidth="1"/>
    <col min="2073" max="2304" width="9" style="14"/>
    <col min="2305" max="2328" width="3.375" style="14" customWidth="1"/>
    <col min="2329" max="2560" width="9" style="14"/>
    <col min="2561" max="2584" width="3.375" style="14" customWidth="1"/>
    <col min="2585" max="2816" width="9" style="14"/>
    <col min="2817" max="2840" width="3.375" style="14" customWidth="1"/>
    <col min="2841" max="3072" width="9" style="14"/>
    <col min="3073" max="3096" width="3.375" style="14" customWidth="1"/>
    <col min="3097" max="3328" width="9" style="14"/>
    <col min="3329" max="3352" width="3.375" style="14" customWidth="1"/>
    <col min="3353" max="3584" width="9" style="14"/>
    <col min="3585" max="3608" width="3.375" style="14" customWidth="1"/>
    <col min="3609" max="3840" width="9" style="14"/>
    <col min="3841" max="3864" width="3.375" style="14" customWidth="1"/>
    <col min="3865" max="4096" width="9" style="14"/>
    <col min="4097" max="4120" width="3.375" style="14" customWidth="1"/>
    <col min="4121" max="4352" width="9" style="14"/>
    <col min="4353" max="4376" width="3.375" style="14" customWidth="1"/>
    <col min="4377" max="4608" width="9" style="14"/>
    <col min="4609" max="4632" width="3.375" style="14" customWidth="1"/>
    <col min="4633" max="4864" width="9" style="14"/>
    <col min="4865" max="4888" width="3.375" style="14" customWidth="1"/>
    <col min="4889" max="5120" width="9" style="14"/>
    <col min="5121" max="5144" width="3.375" style="14" customWidth="1"/>
    <col min="5145" max="5376" width="9" style="14"/>
    <col min="5377" max="5400" width="3.375" style="14" customWidth="1"/>
    <col min="5401" max="5632" width="9" style="14"/>
    <col min="5633" max="5656" width="3.375" style="14" customWidth="1"/>
    <col min="5657" max="5888" width="9" style="14"/>
    <col min="5889" max="5912" width="3.375" style="14" customWidth="1"/>
    <col min="5913" max="6144" width="9" style="14"/>
    <col min="6145" max="6168" width="3.375" style="14" customWidth="1"/>
    <col min="6169" max="6400" width="9" style="14"/>
    <col min="6401" max="6424" width="3.375" style="14" customWidth="1"/>
    <col min="6425" max="6656" width="9" style="14"/>
    <col min="6657" max="6680" width="3.375" style="14" customWidth="1"/>
    <col min="6681" max="6912" width="9" style="14"/>
    <col min="6913" max="6936" width="3.375" style="14" customWidth="1"/>
    <col min="6937" max="7168" width="9" style="14"/>
    <col min="7169" max="7192" width="3.375" style="14" customWidth="1"/>
    <col min="7193" max="7424" width="9" style="14"/>
    <col min="7425" max="7448" width="3.375" style="14" customWidth="1"/>
    <col min="7449" max="7680" width="9" style="14"/>
    <col min="7681" max="7704" width="3.375" style="14" customWidth="1"/>
    <col min="7705" max="7936" width="9" style="14"/>
    <col min="7937" max="7960" width="3.375" style="14" customWidth="1"/>
    <col min="7961" max="8192" width="9" style="14"/>
    <col min="8193" max="8216" width="3.375" style="14" customWidth="1"/>
    <col min="8217" max="8448" width="9" style="14"/>
    <col min="8449" max="8472" width="3.375" style="14" customWidth="1"/>
    <col min="8473" max="8704" width="9" style="14"/>
    <col min="8705" max="8728" width="3.375" style="14" customWidth="1"/>
    <col min="8729" max="8960" width="9" style="14"/>
    <col min="8961" max="8984" width="3.375" style="14" customWidth="1"/>
    <col min="8985" max="9216" width="9" style="14"/>
    <col min="9217" max="9240" width="3.375" style="14" customWidth="1"/>
    <col min="9241" max="9472" width="9" style="14"/>
    <col min="9473" max="9496" width="3.375" style="14" customWidth="1"/>
    <col min="9497" max="9728" width="9" style="14"/>
    <col min="9729" max="9752" width="3.375" style="14" customWidth="1"/>
    <col min="9753" max="9984" width="9" style="14"/>
    <col min="9985" max="10008" width="3.375" style="14" customWidth="1"/>
    <col min="10009" max="10240" width="9" style="14"/>
    <col min="10241" max="10264" width="3.375" style="14" customWidth="1"/>
    <col min="10265" max="10496" width="9" style="14"/>
    <col min="10497" max="10520" width="3.375" style="14" customWidth="1"/>
    <col min="10521" max="10752" width="9" style="14"/>
    <col min="10753" max="10776" width="3.375" style="14" customWidth="1"/>
    <col min="10777" max="11008" width="9" style="14"/>
    <col min="11009" max="11032" width="3.375" style="14" customWidth="1"/>
    <col min="11033" max="11264" width="9" style="14"/>
    <col min="11265" max="11288" width="3.375" style="14" customWidth="1"/>
    <col min="11289" max="11520" width="9" style="14"/>
    <col min="11521" max="11544" width="3.375" style="14" customWidth="1"/>
    <col min="11545" max="11776" width="9" style="14"/>
    <col min="11777" max="11800" width="3.375" style="14" customWidth="1"/>
    <col min="11801" max="12032" width="9" style="14"/>
    <col min="12033" max="12056" width="3.375" style="14" customWidth="1"/>
    <col min="12057" max="12288" width="9" style="14"/>
    <col min="12289" max="12312" width="3.375" style="14" customWidth="1"/>
    <col min="12313" max="12544" width="9" style="14"/>
    <col min="12545" max="12568" width="3.375" style="14" customWidth="1"/>
    <col min="12569" max="12800" width="9" style="14"/>
    <col min="12801" max="12824" width="3.375" style="14" customWidth="1"/>
    <col min="12825" max="13056" width="9" style="14"/>
    <col min="13057" max="13080" width="3.375" style="14" customWidth="1"/>
    <col min="13081" max="13312" width="9" style="14"/>
    <col min="13313" max="13336" width="3.375" style="14" customWidth="1"/>
    <col min="13337" max="13568" width="9" style="14"/>
    <col min="13569" max="13592" width="3.375" style="14" customWidth="1"/>
    <col min="13593" max="13824" width="9" style="14"/>
    <col min="13825" max="13848" width="3.375" style="14" customWidth="1"/>
    <col min="13849" max="14080" width="9" style="14"/>
    <col min="14081" max="14104" width="3.375" style="14" customWidth="1"/>
    <col min="14105" max="14336" width="9" style="14"/>
    <col min="14337" max="14360" width="3.375" style="14" customWidth="1"/>
    <col min="14361" max="14592" width="9" style="14"/>
    <col min="14593" max="14616" width="3.375" style="14" customWidth="1"/>
    <col min="14617" max="14848" width="9" style="14"/>
    <col min="14849" max="14872" width="3.375" style="14" customWidth="1"/>
    <col min="14873" max="15104" width="9" style="14"/>
    <col min="15105" max="15128" width="3.375" style="14" customWidth="1"/>
    <col min="15129" max="15360" width="9" style="14"/>
    <col min="15361" max="15384" width="3.375" style="14" customWidth="1"/>
    <col min="15385" max="15616" width="9" style="14"/>
    <col min="15617" max="15640" width="3.375" style="14" customWidth="1"/>
    <col min="15641" max="15872" width="9" style="14"/>
    <col min="15873" max="15896" width="3.375" style="14" customWidth="1"/>
    <col min="15897" max="16128" width="9" style="14"/>
    <col min="16129" max="16152" width="3.375" style="14" customWidth="1"/>
    <col min="16153" max="16384" width="9" style="14"/>
  </cols>
  <sheetData>
    <row r="1" spans="1:26" ht="18.75" customHeight="1" thickBot="1" x14ac:dyDescent="0.35">
      <c r="A1" s="488" t="s">
        <v>968</v>
      </c>
      <c r="B1" s="488"/>
      <c r="C1" s="489"/>
      <c r="D1" s="489"/>
      <c r="E1" s="489"/>
      <c r="F1" s="489"/>
      <c r="G1" s="489"/>
      <c r="H1" s="489"/>
      <c r="I1" s="489"/>
      <c r="J1" s="489"/>
      <c r="K1" s="489"/>
      <c r="L1" s="489"/>
      <c r="M1" s="489"/>
      <c r="N1" s="489"/>
      <c r="O1" s="489"/>
      <c r="P1" s="489"/>
      <c r="Q1" s="489"/>
      <c r="R1" s="489"/>
      <c r="S1" s="489"/>
      <c r="T1" s="489"/>
      <c r="U1" s="489"/>
      <c r="V1" s="489"/>
      <c r="W1" s="489"/>
      <c r="X1" s="490"/>
    </row>
    <row r="2" spans="1:26" ht="18.75" customHeight="1" x14ac:dyDescent="0.3">
      <c r="A2" s="492" t="s">
        <v>664</v>
      </c>
      <c r="B2" s="1915" t="s">
        <v>832</v>
      </c>
      <c r="C2" s="1915"/>
      <c r="D2" s="1915"/>
      <c r="E2" s="1915"/>
      <c r="F2" s="1915"/>
      <c r="G2" s="1915"/>
      <c r="H2" s="1915"/>
      <c r="I2" s="1915"/>
      <c r="J2" s="1915"/>
      <c r="K2" s="1915"/>
      <c r="L2" s="1915"/>
      <c r="M2" s="1915"/>
      <c r="N2" s="1915"/>
      <c r="O2" s="1915"/>
      <c r="P2" s="1916"/>
      <c r="Q2" s="493"/>
      <c r="R2" s="302"/>
      <c r="S2" s="285"/>
      <c r="T2" s="1866" t="s">
        <v>662</v>
      </c>
      <c r="U2" s="1866"/>
      <c r="V2" s="285"/>
      <c r="W2" s="1866" t="s">
        <v>663</v>
      </c>
      <c r="X2" s="1866"/>
      <c r="Y2" s="302"/>
      <c r="Z2" s="494"/>
    </row>
    <row r="3" spans="1:26" ht="18.75" customHeight="1" x14ac:dyDescent="0.3">
      <c r="A3" s="495"/>
      <c r="B3" s="1913"/>
      <c r="C3" s="1913"/>
      <c r="D3" s="1913"/>
      <c r="E3" s="1913"/>
      <c r="F3" s="1913"/>
      <c r="G3" s="1913"/>
      <c r="H3" s="1913"/>
      <c r="I3" s="1913"/>
      <c r="J3" s="1913"/>
      <c r="K3" s="1913"/>
      <c r="L3" s="1913"/>
      <c r="M3" s="1913"/>
      <c r="N3" s="1913"/>
      <c r="O3" s="1913"/>
      <c r="P3" s="1914"/>
      <c r="Q3" s="496"/>
      <c r="R3" s="497"/>
      <c r="S3" s="427"/>
      <c r="T3" s="1682"/>
      <c r="U3" s="1682"/>
      <c r="V3" s="427"/>
      <c r="W3" s="1682"/>
      <c r="X3" s="1682"/>
      <c r="Y3" s="497"/>
      <c r="Z3" s="498"/>
    </row>
    <row r="4" spans="1:26" ht="18.75" customHeight="1" x14ac:dyDescent="0.3">
      <c r="A4" s="499" t="s">
        <v>666</v>
      </c>
      <c r="B4" s="1911" t="s">
        <v>665</v>
      </c>
      <c r="C4" s="1911"/>
      <c r="D4" s="1911"/>
      <c r="E4" s="1911"/>
      <c r="F4" s="1911"/>
      <c r="G4" s="1911"/>
      <c r="H4" s="1911"/>
      <c r="I4" s="1911"/>
      <c r="J4" s="1911"/>
      <c r="K4" s="1911"/>
      <c r="L4" s="1911"/>
      <c r="M4" s="1911"/>
      <c r="N4" s="1911"/>
      <c r="O4" s="1911"/>
      <c r="P4" s="1912"/>
      <c r="Q4" s="500"/>
      <c r="R4" s="501"/>
      <c r="S4" s="425"/>
      <c r="T4" s="1715" t="s">
        <v>662</v>
      </c>
      <c r="U4" s="1715"/>
      <c r="V4" s="425"/>
      <c r="W4" s="1715" t="s">
        <v>663</v>
      </c>
      <c r="X4" s="1715"/>
      <c r="Y4" s="501"/>
      <c r="Z4" s="502"/>
    </row>
    <row r="5" spans="1:26" ht="18.75" customHeight="1" x14ac:dyDescent="0.3">
      <c r="A5" s="495"/>
      <c r="B5" s="1913"/>
      <c r="C5" s="1913"/>
      <c r="D5" s="1913"/>
      <c r="E5" s="1913"/>
      <c r="F5" s="1913"/>
      <c r="G5" s="1913"/>
      <c r="H5" s="1913"/>
      <c r="I5" s="1913"/>
      <c r="J5" s="1913"/>
      <c r="K5" s="1913"/>
      <c r="L5" s="1913"/>
      <c r="M5" s="1913"/>
      <c r="N5" s="1913"/>
      <c r="O5" s="1913"/>
      <c r="P5" s="1914"/>
      <c r="Q5" s="496"/>
      <c r="R5" s="497"/>
      <c r="S5" s="427"/>
      <c r="T5" s="1682"/>
      <c r="U5" s="1682"/>
      <c r="V5" s="427"/>
      <c r="W5" s="1682"/>
      <c r="X5" s="1682"/>
      <c r="Y5" s="497"/>
      <c r="Z5" s="498"/>
    </row>
    <row r="6" spans="1:26" ht="18.75" customHeight="1" x14ac:dyDescent="0.3">
      <c r="A6" s="503" t="s">
        <v>667</v>
      </c>
      <c r="B6" s="1911" t="s">
        <v>833</v>
      </c>
      <c r="C6" s="1911"/>
      <c r="D6" s="1911"/>
      <c r="E6" s="1911"/>
      <c r="F6" s="1911"/>
      <c r="G6" s="1911"/>
      <c r="H6" s="1911"/>
      <c r="I6" s="1911"/>
      <c r="J6" s="1911"/>
      <c r="K6" s="1911"/>
      <c r="L6" s="1911"/>
      <c r="M6" s="1911"/>
      <c r="N6" s="1911"/>
      <c r="O6" s="1911"/>
      <c r="P6" s="1912"/>
      <c r="Q6" s="500"/>
      <c r="R6" s="501"/>
      <c r="S6" s="425"/>
      <c r="T6" s="1715" t="s">
        <v>662</v>
      </c>
      <c r="U6" s="1715"/>
      <c r="V6" s="425"/>
      <c r="W6" s="1715" t="s">
        <v>663</v>
      </c>
      <c r="X6" s="1715"/>
      <c r="Y6" s="501"/>
      <c r="Z6" s="502"/>
    </row>
    <row r="7" spans="1:26" ht="18.75" customHeight="1" x14ac:dyDescent="0.3">
      <c r="A7" s="495"/>
      <c r="B7" s="1913"/>
      <c r="C7" s="1913"/>
      <c r="D7" s="1913"/>
      <c r="E7" s="1913"/>
      <c r="F7" s="1913"/>
      <c r="G7" s="1913"/>
      <c r="H7" s="1913"/>
      <c r="I7" s="1913"/>
      <c r="J7" s="1913"/>
      <c r="K7" s="1913"/>
      <c r="L7" s="1913"/>
      <c r="M7" s="1913"/>
      <c r="N7" s="1913"/>
      <c r="O7" s="1913"/>
      <c r="P7" s="1914"/>
      <c r="Q7" s="496"/>
      <c r="R7" s="497"/>
      <c r="S7" s="427"/>
      <c r="T7" s="1682"/>
      <c r="U7" s="1682"/>
      <c r="V7" s="427"/>
      <c r="W7" s="1682"/>
      <c r="X7" s="1682"/>
      <c r="Y7" s="497"/>
      <c r="Z7" s="498"/>
    </row>
    <row r="8" spans="1:26" ht="18.75" customHeight="1" x14ac:dyDescent="0.3">
      <c r="A8" s="504" t="s">
        <v>669</v>
      </c>
      <c r="B8" s="1917" t="s">
        <v>668</v>
      </c>
      <c r="C8" s="1917"/>
      <c r="D8" s="1917"/>
      <c r="E8" s="1917"/>
      <c r="F8" s="1917"/>
      <c r="G8" s="1917"/>
      <c r="H8" s="1917"/>
      <c r="I8" s="1917"/>
      <c r="J8" s="1917"/>
      <c r="K8" s="1917"/>
      <c r="L8" s="1917"/>
      <c r="M8" s="1917"/>
      <c r="N8" s="1917"/>
      <c r="O8" s="1917"/>
      <c r="P8" s="1918"/>
      <c r="Q8" s="500"/>
      <c r="R8" s="501"/>
      <c r="S8" s="425"/>
      <c r="T8" s="1715" t="s">
        <v>662</v>
      </c>
      <c r="U8" s="1715"/>
      <c r="V8" s="425"/>
      <c r="W8" s="1715" t="s">
        <v>663</v>
      </c>
      <c r="X8" s="1715"/>
      <c r="Y8" s="501"/>
      <c r="Z8" s="502"/>
    </row>
    <row r="9" spans="1:26" ht="18.75" customHeight="1" x14ac:dyDescent="0.3">
      <c r="A9" s="505"/>
      <c r="B9" s="1923"/>
      <c r="C9" s="1923"/>
      <c r="D9" s="1923"/>
      <c r="E9" s="1923"/>
      <c r="F9" s="1923"/>
      <c r="G9" s="1923"/>
      <c r="H9" s="1923"/>
      <c r="I9" s="1923"/>
      <c r="J9" s="1923"/>
      <c r="K9" s="1923"/>
      <c r="L9" s="1923"/>
      <c r="M9" s="1923"/>
      <c r="N9" s="1923"/>
      <c r="O9" s="1923"/>
      <c r="P9" s="1924"/>
      <c r="Q9" s="496"/>
      <c r="R9" s="497"/>
      <c r="S9" s="427"/>
      <c r="T9" s="1682"/>
      <c r="U9" s="1682"/>
      <c r="V9" s="427"/>
      <c r="W9" s="1682"/>
      <c r="X9" s="1682"/>
      <c r="Y9" s="497"/>
      <c r="Z9" s="498"/>
    </row>
    <row r="10" spans="1:26" ht="18.75" customHeight="1" x14ac:dyDescent="0.3">
      <c r="A10" s="504" t="s">
        <v>670</v>
      </c>
      <c r="B10" s="1917" t="s">
        <v>834</v>
      </c>
      <c r="C10" s="1917"/>
      <c r="D10" s="1917"/>
      <c r="E10" s="1917"/>
      <c r="F10" s="1917"/>
      <c r="G10" s="1917"/>
      <c r="H10" s="1917"/>
      <c r="I10" s="1917"/>
      <c r="J10" s="1917"/>
      <c r="K10" s="1917"/>
      <c r="L10" s="1917"/>
      <c r="M10" s="1917"/>
      <c r="N10" s="1917"/>
      <c r="O10" s="1917"/>
      <c r="P10" s="1918"/>
      <c r="Q10" s="500"/>
      <c r="R10" s="501"/>
      <c r="S10" s="425"/>
      <c r="T10" s="1715" t="s">
        <v>662</v>
      </c>
      <c r="U10" s="1715"/>
      <c r="V10" s="425"/>
      <c r="W10" s="1715" t="s">
        <v>663</v>
      </c>
      <c r="X10" s="1715"/>
      <c r="Y10" s="501"/>
      <c r="Z10" s="502"/>
    </row>
    <row r="11" spans="1:26" ht="18.75" customHeight="1" thickBot="1" x14ac:dyDescent="0.35">
      <c r="A11" s="506"/>
      <c r="B11" s="1933"/>
      <c r="C11" s="1933"/>
      <c r="D11" s="1933"/>
      <c r="E11" s="1933"/>
      <c r="F11" s="1933"/>
      <c r="G11" s="1933"/>
      <c r="H11" s="1933"/>
      <c r="I11" s="1933"/>
      <c r="J11" s="1933"/>
      <c r="K11" s="1933"/>
      <c r="L11" s="1933"/>
      <c r="M11" s="1933"/>
      <c r="N11" s="1933"/>
      <c r="O11" s="1933"/>
      <c r="P11" s="1934"/>
      <c r="Q11" s="507"/>
      <c r="R11" s="508"/>
      <c r="S11" s="433"/>
      <c r="T11" s="1658"/>
      <c r="U11" s="1658"/>
      <c r="V11" s="433"/>
      <c r="W11" s="1658"/>
      <c r="X11" s="1658"/>
      <c r="Y11" s="508"/>
      <c r="Z11" s="509"/>
    </row>
    <row r="12" spans="1:26" ht="18.75" customHeight="1" x14ac:dyDescent="0.15">
      <c r="A12" s="1919" t="s">
        <v>969</v>
      </c>
      <c r="B12" s="1920"/>
      <c r="C12" s="1920"/>
      <c r="D12" s="1920"/>
      <c r="E12" s="1920"/>
      <c r="F12" s="1920"/>
      <c r="G12" s="1920"/>
      <c r="H12" s="1920"/>
      <c r="I12" s="1931" t="s">
        <v>970</v>
      </c>
      <c r="J12" s="1927"/>
      <c r="K12" s="1927" t="s">
        <v>802</v>
      </c>
      <c r="L12" s="1927" t="s">
        <v>1011</v>
      </c>
      <c r="M12" s="1928"/>
      <c r="N12" s="1925" t="s">
        <v>969</v>
      </c>
      <c r="O12" s="1920"/>
      <c r="P12" s="1920"/>
      <c r="Q12" s="1920"/>
      <c r="R12" s="1920"/>
      <c r="S12" s="1920"/>
      <c r="T12" s="1920"/>
      <c r="U12" s="1920"/>
      <c r="V12" s="1931" t="s">
        <v>970</v>
      </c>
      <c r="W12" s="1927"/>
      <c r="X12" s="1927" t="s">
        <v>802</v>
      </c>
      <c r="Y12" s="1927" t="s">
        <v>1011</v>
      </c>
      <c r="Z12" s="1942"/>
    </row>
    <row r="13" spans="1:26" ht="18.75" customHeight="1" x14ac:dyDescent="0.15">
      <c r="A13" s="1921"/>
      <c r="B13" s="1922"/>
      <c r="C13" s="1922"/>
      <c r="D13" s="1922"/>
      <c r="E13" s="1922"/>
      <c r="F13" s="1922"/>
      <c r="G13" s="1922"/>
      <c r="H13" s="1922"/>
      <c r="I13" s="1932"/>
      <c r="J13" s="1929"/>
      <c r="K13" s="1929"/>
      <c r="L13" s="1929"/>
      <c r="M13" s="1930"/>
      <c r="N13" s="1926"/>
      <c r="O13" s="1922"/>
      <c r="P13" s="1922"/>
      <c r="Q13" s="1922"/>
      <c r="R13" s="1922"/>
      <c r="S13" s="1922"/>
      <c r="T13" s="1922"/>
      <c r="U13" s="1922"/>
      <c r="V13" s="1932"/>
      <c r="W13" s="1929"/>
      <c r="X13" s="1929"/>
      <c r="Y13" s="1929"/>
      <c r="Z13" s="1943"/>
    </row>
    <row r="14" spans="1:26" ht="18.75" customHeight="1" x14ac:dyDescent="0.15">
      <c r="A14" s="1935"/>
      <c r="B14" s="1897"/>
      <c r="C14" s="1897"/>
      <c r="D14" s="1897"/>
      <c r="E14" s="1897"/>
      <c r="F14" s="1897"/>
      <c r="G14" s="1897"/>
      <c r="H14" s="1936"/>
      <c r="I14" s="1900"/>
      <c r="J14" s="1901"/>
      <c r="K14" s="1904" t="s">
        <v>802</v>
      </c>
      <c r="L14" s="1892"/>
      <c r="M14" s="1939"/>
      <c r="N14" s="1896"/>
      <c r="O14" s="1897"/>
      <c r="P14" s="1897"/>
      <c r="Q14" s="1897"/>
      <c r="R14" s="1897"/>
      <c r="S14" s="1897"/>
      <c r="T14" s="1897"/>
      <c r="U14" s="1897"/>
      <c r="V14" s="1900"/>
      <c r="W14" s="1901"/>
      <c r="X14" s="1904" t="s">
        <v>802</v>
      </c>
      <c r="Y14" s="1892"/>
      <c r="Z14" s="1893"/>
    </row>
    <row r="15" spans="1:26" ht="18.75" customHeight="1" x14ac:dyDescent="0.15">
      <c r="A15" s="1935"/>
      <c r="B15" s="1897"/>
      <c r="C15" s="1897"/>
      <c r="D15" s="1897"/>
      <c r="E15" s="1897"/>
      <c r="F15" s="1897"/>
      <c r="G15" s="1897"/>
      <c r="H15" s="1936"/>
      <c r="I15" s="1908"/>
      <c r="J15" s="1909"/>
      <c r="K15" s="1910"/>
      <c r="L15" s="1894"/>
      <c r="M15" s="1940"/>
      <c r="N15" s="1896"/>
      <c r="O15" s="1897"/>
      <c r="P15" s="1897"/>
      <c r="Q15" s="1897"/>
      <c r="R15" s="1897"/>
      <c r="S15" s="1897"/>
      <c r="T15" s="1897"/>
      <c r="U15" s="1897"/>
      <c r="V15" s="1908"/>
      <c r="W15" s="1909"/>
      <c r="X15" s="1910"/>
      <c r="Y15" s="1894"/>
      <c r="Z15" s="1895"/>
    </row>
    <row r="16" spans="1:26" ht="18.75" customHeight="1" x14ac:dyDescent="0.15">
      <c r="A16" s="1935"/>
      <c r="B16" s="1897"/>
      <c r="C16" s="1897"/>
      <c r="D16" s="1897"/>
      <c r="E16" s="1897"/>
      <c r="F16" s="1897"/>
      <c r="G16" s="1897"/>
      <c r="H16" s="1936"/>
      <c r="I16" s="1900"/>
      <c r="J16" s="1901"/>
      <c r="K16" s="1904" t="s">
        <v>802</v>
      </c>
      <c r="L16" s="1892"/>
      <c r="M16" s="1939"/>
      <c r="N16" s="1896"/>
      <c r="O16" s="1897"/>
      <c r="P16" s="1897"/>
      <c r="Q16" s="1897"/>
      <c r="R16" s="1897"/>
      <c r="S16" s="1897"/>
      <c r="T16" s="1897"/>
      <c r="U16" s="1897"/>
      <c r="V16" s="1900"/>
      <c r="W16" s="1901"/>
      <c r="X16" s="1904" t="s">
        <v>802</v>
      </c>
      <c r="Y16" s="1892"/>
      <c r="Z16" s="1893"/>
    </row>
    <row r="17" spans="1:26" ht="18.75" customHeight="1" x14ac:dyDescent="0.15">
      <c r="A17" s="1935"/>
      <c r="B17" s="1897"/>
      <c r="C17" s="1897"/>
      <c r="D17" s="1897"/>
      <c r="E17" s="1897"/>
      <c r="F17" s="1897"/>
      <c r="G17" s="1897"/>
      <c r="H17" s="1936"/>
      <c r="I17" s="1908"/>
      <c r="J17" s="1909"/>
      <c r="K17" s="1910"/>
      <c r="L17" s="1894"/>
      <c r="M17" s="1940"/>
      <c r="N17" s="1896"/>
      <c r="O17" s="1897"/>
      <c r="P17" s="1897"/>
      <c r="Q17" s="1897"/>
      <c r="R17" s="1897"/>
      <c r="S17" s="1897"/>
      <c r="T17" s="1897"/>
      <c r="U17" s="1897"/>
      <c r="V17" s="1908"/>
      <c r="W17" s="1909"/>
      <c r="X17" s="1910"/>
      <c r="Y17" s="1894"/>
      <c r="Z17" s="1895"/>
    </row>
    <row r="18" spans="1:26" ht="18.75" customHeight="1" x14ac:dyDescent="0.15">
      <c r="A18" s="1935"/>
      <c r="B18" s="1897"/>
      <c r="C18" s="1897"/>
      <c r="D18" s="1897"/>
      <c r="E18" s="1897"/>
      <c r="F18" s="1897"/>
      <c r="G18" s="1897"/>
      <c r="H18" s="1936"/>
      <c r="I18" s="1900"/>
      <c r="J18" s="1901"/>
      <c r="K18" s="1904" t="s">
        <v>802</v>
      </c>
      <c r="L18" s="1892"/>
      <c r="M18" s="1939"/>
      <c r="N18" s="1896"/>
      <c r="O18" s="1897"/>
      <c r="P18" s="1897"/>
      <c r="Q18" s="1897"/>
      <c r="R18" s="1897"/>
      <c r="S18" s="1897"/>
      <c r="T18" s="1897"/>
      <c r="U18" s="1897"/>
      <c r="V18" s="1900"/>
      <c r="W18" s="1901"/>
      <c r="X18" s="1904" t="s">
        <v>802</v>
      </c>
      <c r="Y18" s="1892"/>
      <c r="Z18" s="1893"/>
    </row>
    <row r="19" spans="1:26" ht="18.75" customHeight="1" x14ac:dyDescent="0.15">
      <c r="A19" s="1935"/>
      <c r="B19" s="1897"/>
      <c r="C19" s="1897"/>
      <c r="D19" s="1897"/>
      <c r="E19" s="1897"/>
      <c r="F19" s="1897"/>
      <c r="G19" s="1897"/>
      <c r="H19" s="1936"/>
      <c r="I19" s="1908"/>
      <c r="J19" s="1909"/>
      <c r="K19" s="1910"/>
      <c r="L19" s="1894"/>
      <c r="M19" s="1940"/>
      <c r="N19" s="1896"/>
      <c r="O19" s="1897"/>
      <c r="P19" s="1897"/>
      <c r="Q19" s="1897"/>
      <c r="R19" s="1897"/>
      <c r="S19" s="1897"/>
      <c r="T19" s="1897"/>
      <c r="U19" s="1897"/>
      <c r="V19" s="1908"/>
      <c r="W19" s="1909"/>
      <c r="X19" s="1910"/>
      <c r="Y19" s="1894"/>
      <c r="Z19" s="1895"/>
    </row>
    <row r="20" spans="1:26" ht="18.75" customHeight="1" x14ac:dyDescent="0.15">
      <c r="A20" s="1935"/>
      <c r="B20" s="1897"/>
      <c r="C20" s="1897"/>
      <c r="D20" s="1897"/>
      <c r="E20" s="1897"/>
      <c r="F20" s="1897"/>
      <c r="G20" s="1897"/>
      <c r="H20" s="1936"/>
      <c r="I20" s="1900"/>
      <c r="J20" s="1901"/>
      <c r="K20" s="1904" t="s">
        <v>802</v>
      </c>
      <c r="L20" s="1892"/>
      <c r="M20" s="1939"/>
      <c r="N20" s="1896"/>
      <c r="O20" s="1897"/>
      <c r="P20" s="1897"/>
      <c r="Q20" s="1897"/>
      <c r="R20" s="1897"/>
      <c r="S20" s="1897"/>
      <c r="T20" s="1897"/>
      <c r="U20" s="1897"/>
      <c r="V20" s="1900"/>
      <c r="W20" s="1901"/>
      <c r="X20" s="1904" t="s">
        <v>802</v>
      </c>
      <c r="Y20" s="1892"/>
      <c r="Z20" s="1893"/>
    </row>
    <row r="21" spans="1:26" ht="18.75" customHeight="1" x14ac:dyDescent="0.15">
      <c r="A21" s="1935"/>
      <c r="B21" s="1897"/>
      <c r="C21" s="1897"/>
      <c r="D21" s="1897"/>
      <c r="E21" s="1897"/>
      <c r="F21" s="1897"/>
      <c r="G21" s="1897"/>
      <c r="H21" s="1936"/>
      <c r="I21" s="1908"/>
      <c r="J21" s="1909"/>
      <c r="K21" s="1910"/>
      <c r="L21" s="1894"/>
      <c r="M21" s="1940"/>
      <c r="N21" s="1896"/>
      <c r="O21" s="1897"/>
      <c r="P21" s="1897"/>
      <c r="Q21" s="1897"/>
      <c r="R21" s="1897"/>
      <c r="S21" s="1897"/>
      <c r="T21" s="1897"/>
      <c r="U21" s="1897"/>
      <c r="V21" s="1908"/>
      <c r="W21" s="1909"/>
      <c r="X21" s="1910"/>
      <c r="Y21" s="1894"/>
      <c r="Z21" s="1895"/>
    </row>
    <row r="22" spans="1:26" ht="18.75" customHeight="1" x14ac:dyDescent="0.15">
      <c r="A22" s="1935"/>
      <c r="B22" s="1897"/>
      <c r="C22" s="1897"/>
      <c r="D22" s="1897"/>
      <c r="E22" s="1897"/>
      <c r="F22" s="1897"/>
      <c r="G22" s="1897"/>
      <c r="H22" s="1936"/>
      <c r="I22" s="1900"/>
      <c r="J22" s="1901"/>
      <c r="K22" s="1904" t="s">
        <v>802</v>
      </c>
      <c r="L22" s="1892"/>
      <c r="M22" s="1939"/>
      <c r="N22" s="1896"/>
      <c r="O22" s="1897"/>
      <c r="P22" s="1897"/>
      <c r="Q22" s="1897"/>
      <c r="R22" s="1897"/>
      <c r="S22" s="1897"/>
      <c r="T22" s="1897"/>
      <c r="U22" s="1897"/>
      <c r="V22" s="1900"/>
      <c r="W22" s="1901"/>
      <c r="X22" s="1904" t="s">
        <v>802</v>
      </c>
      <c r="Y22" s="1892"/>
      <c r="Z22" s="1893"/>
    </row>
    <row r="23" spans="1:26" ht="18.75" customHeight="1" x14ac:dyDescent="0.15">
      <c r="A23" s="1935"/>
      <c r="B23" s="1897"/>
      <c r="C23" s="1897"/>
      <c r="D23" s="1897"/>
      <c r="E23" s="1897"/>
      <c r="F23" s="1897"/>
      <c r="G23" s="1897"/>
      <c r="H23" s="1936"/>
      <c r="I23" s="1908"/>
      <c r="J23" s="1909"/>
      <c r="K23" s="1910"/>
      <c r="L23" s="1894"/>
      <c r="M23" s="1940"/>
      <c r="N23" s="1896"/>
      <c r="O23" s="1897"/>
      <c r="P23" s="1897"/>
      <c r="Q23" s="1897"/>
      <c r="R23" s="1897"/>
      <c r="S23" s="1897"/>
      <c r="T23" s="1897"/>
      <c r="U23" s="1897"/>
      <c r="V23" s="1908"/>
      <c r="W23" s="1909"/>
      <c r="X23" s="1910"/>
      <c r="Y23" s="1894"/>
      <c r="Z23" s="1895"/>
    </row>
    <row r="24" spans="1:26" ht="18.75" customHeight="1" x14ac:dyDescent="0.15">
      <c r="A24" s="1935"/>
      <c r="B24" s="1897"/>
      <c r="C24" s="1897"/>
      <c r="D24" s="1897"/>
      <c r="E24" s="1897"/>
      <c r="F24" s="1897"/>
      <c r="G24" s="1897"/>
      <c r="H24" s="1936"/>
      <c r="I24" s="1900"/>
      <c r="J24" s="1901"/>
      <c r="K24" s="1904" t="s">
        <v>802</v>
      </c>
      <c r="L24" s="1892"/>
      <c r="M24" s="1939"/>
      <c r="N24" s="1896"/>
      <c r="O24" s="1897"/>
      <c r="P24" s="1897"/>
      <c r="Q24" s="1897"/>
      <c r="R24" s="1897"/>
      <c r="S24" s="1897"/>
      <c r="T24" s="1897"/>
      <c r="U24" s="1897"/>
      <c r="V24" s="1900"/>
      <c r="W24" s="1901"/>
      <c r="X24" s="1904" t="s">
        <v>802</v>
      </c>
      <c r="Y24" s="1892"/>
      <c r="Z24" s="1893"/>
    </row>
    <row r="25" spans="1:26" ht="18.75" customHeight="1" x14ac:dyDescent="0.15">
      <c r="A25" s="1935"/>
      <c r="B25" s="1897"/>
      <c r="C25" s="1897"/>
      <c r="D25" s="1897"/>
      <c r="E25" s="1897"/>
      <c r="F25" s="1897"/>
      <c r="G25" s="1897"/>
      <c r="H25" s="1936"/>
      <c r="I25" s="1908"/>
      <c r="J25" s="1909"/>
      <c r="K25" s="1910"/>
      <c r="L25" s="1894"/>
      <c r="M25" s="1940"/>
      <c r="N25" s="1896"/>
      <c r="O25" s="1897"/>
      <c r="P25" s="1897"/>
      <c r="Q25" s="1897"/>
      <c r="R25" s="1897"/>
      <c r="S25" s="1897"/>
      <c r="T25" s="1897"/>
      <c r="U25" s="1897"/>
      <c r="V25" s="1908"/>
      <c r="W25" s="1909"/>
      <c r="X25" s="1910"/>
      <c r="Y25" s="1894"/>
      <c r="Z25" s="1895"/>
    </row>
    <row r="26" spans="1:26" ht="18.75" customHeight="1" x14ac:dyDescent="0.15">
      <c r="A26" s="1935"/>
      <c r="B26" s="1897"/>
      <c r="C26" s="1897"/>
      <c r="D26" s="1897"/>
      <c r="E26" s="1897"/>
      <c r="F26" s="1897"/>
      <c r="G26" s="1897"/>
      <c r="H26" s="1936"/>
      <c r="I26" s="1900"/>
      <c r="J26" s="1901"/>
      <c r="K26" s="1904" t="s">
        <v>802</v>
      </c>
      <c r="L26" s="1892"/>
      <c r="M26" s="1939"/>
      <c r="N26" s="1896"/>
      <c r="O26" s="1897"/>
      <c r="P26" s="1897"/>
      <c r="Q26" s="1897"/>
      <c r="R26" s="1897"/>
      <c r="S26" s="1897"/>
      <c r="T26" s="1897"/>
      <c r="U26" s="1897"/>
      <c r="V26" s="1900"/>
      <c r="W26" s="1901"/>
      <c r="X26" s="1904" t="s">
        <v>802</v>
      </c>
      <c r="Y26" s="1892"/>
      <c r="Z26" s="1893"/>
    </row>
    <row r="27" spans="1:26" ht="18.75" customHeight="1" thickBot="1" x14ac:dyDescent="0.2">
      <c r="A27" s="1937"/>
      <c r="B27" s="1899"/>
      <c r="C27" s="1899"/>
      <c r="D27" s="1899"/>
      <c r="E27" s="1899"/>
      <c r="F27" s="1899"/>
      <c r="G27" s="1899"/>
      <c r="H27" s="1938"/>
      <c r="I27" s="1902"/>
      <c r="J27" s="1903"/>
      <c r="K27" s="1905"/>
      <c r="L27" s="1906"/>
      <c r="M27" s="1941"/>
      <c r="N27" s="1898"/>
      <c r="O27" s="1899"/>
      <c r="P27" s="1899"/>
      <c r="Q27" s="1899"/>
      <c r="R27" s="1899"/>
      <c r="S27" s="1899"/>
      <c r="T27" s="1899"/>
      <c r="U27" s="1899"/>
      <c r="V27" s="1902"/>
      <c r="W27" s="1903"/>
      <c r="X27" s="1905"/>
      <c r="Y27" s="1906"/>
      <c r="Z27" s="1907"/>
    </row>
    <row r="28" spans="1:26" ht="18.75" customHeight="1" x14ac:dyDescent="0.3">
      <c r="A28" s="510" t="s">
        <v>650</v>
      </c>
      <c r="B28" s="511" t="s">
        <v>671</v>
      </c>
    </row>
    <row r="29" spans="1:26" ht="18.75" customHeight="1" x14ac:dyDescent="0.3"/>
    <row r="30" spans="1:26" ht="18.75" customHeight="1" x14ac:dyDescent="0.3"/>
    <row r="31" spans="1:26" ht="18.75" customHeight="1" x14ac:dyDescent="0.3"/>
    <row r="32" spans="1:26"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sheetData>
  <mergeCells count="81">
    <mergeCell ref="Y24:Z25"/>
    <mergeCell ref="L24:M25"/>
    <mergeCell ref="L26:M27"/>
    <mergeCell ref="V12:W13"/>
    <mergeCell ref="X12:X13"/>
    <mergeCell ref="Y12:Z13"/>
    <mergeCell ref="V14:W15"/>
    <mergeCell ref="X14:X15"/>
    <mergeCell ref="Y14:Z15"/>
    <mergeCell ref="V16:W17"/>
    <mergeCell ref="X16:X17"/>
    <mergeCell ref="Y16:Z17"/>
    <mergeCell ref="V18:W19"/>
    <mergeCell ref="X18:X19"/>
    <mergeCell ref="Y18:Z19"/>
    <mergeCell ref="V20:W21"/>
    <mergeCell ref="X20:X21"/>
    <mergeCell ref="L14:M15"/>
    <mergeCell ref="L16:M17"/>
    <mergeCell ref="L18:M19"/>
    <mergeCell ref="L20:M21"/>
    <mergeCell ref="L22:M23"/>
    <mergeCell ref="K26:K27"/>
    <mergeCell ref="I14:J15"/>
    <mergeCell ref="I16:J17"/>
    <mergeCell ref="I18:J19"/>
    <mergeCell ref="I20:J21"/>
    <mergeCell ref="I22:J23"/>
    <mergeCell ref="I24:J25"/>
    <mergeCell ref="I26:J27"/>
    <mergeCell ref="K18:K19"/>
    <mergeCell ref="K14:K15"/>
    <mergeCell ref="K16:K17"/>
    <mergeCell ref="K20:K21"/>
    <mergeCell ref="K22:K23"/>
    <mergeCell ref="K24:K25"/>
    <mergeCell ref="A24:H25"/>
    <mergeCell ref="A26:H27"/>
    <mergeCell ref="A14:H15"/>
    <mergeCell ref="A16:H17"/>
    <mergeCell ref="A18:H19"/>
    <mergeCell ref="A22:H23"/>
    <mergeCell ref="A20:H21"/>
    <mergeCell ref="B8:P8"/>
    <mergeCell ref="B6:P7"/>
    <mergeCell ref="A12:H13"/>
    <mergeCell ref="B9:P9"/>
    <mergeCell ref="N12:U13"/>
    <mergeCell ref="L12:M13"/>
    <mergeCell ref="I12:J13"/>
    <mergeCell ref="K12:K13"/>
    <mergeCell ref="B10:P11"/>
    <mergeCell ref="T6:U7"/>
    <mergeCell ref="W2:X3"/>
    <mergeCell ref="T2:U3"/>
    <mergeCell ref="T4:U5"/>
    <mergeCell ref="W4:X5"/>
    <mergeCell ref="B4:P4"/>
    <mergeCell ref="B5:P5"/>
    <mergeCell ref="B2:P3"/>
    <mergeCell ref="W6:X7"/>
    <mergeCell ref="T8:U9"/>
    <mergeCell ref="W8:X9"/>
    <mergeCell ref="T10:U11"/>
    <mergeCell ref="W10:X11"/>
    <mergeCell ref="Y20:Z21"/>
    <mergeCell ref="N26:U27"/>
    <mergeCell ref="N20:U21"/>
    <mergeCell ref="N14:U15"/>
    <mergeCell ref="N16:U17"/>
    <mergeCell ref="N18:U19"/>
    <mergeCell ref="N22:U23"/>
    <mergeCell ref="N24:U25"/>
    <mergeCell ref="V26:W27"/>
    <mergeCell ref="X26:X27"/>
    <mergeCell ref="Y26:Z27"/>
    <mergeCell ref="V22:W23"/>
    <mergeCell ref="X22:X23"/>
    <mergeCell ref="Y22:Z23"/>
    <mergeCell ref="V24:W25"/>
    <mergeCell ref="X24:X25"/>
  </mergeCells>
  <phoneticPr fontId="4"/>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&amp;C&amp;"-,標準"18/23&amp;R&amp;"-,標準"&amp;F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18</xdr:col>
                    <xdr:colOff>95250</xdr:colOff>
                    <xdr:row>1</xdr:row>
                    <xdr:rowOff>114300</xdr:rowOff>
                  </from>
                  <to>
                    <xdr:col>19</xdr:col>
                    <xdr:colOff>0</xdr:colOff>
                    <xdr:row>2</xdr:row>
                    <xdr:rowOff>104775</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21</xdr:col>
                    <xdr:colOff>95250</xdr:colOff>
                    <xdr:row>1</xdr:row>
                    <xdr:rowOff>114300</xdr:rowOff>
                  </from>
                  <to>
                    <xdr:col>22</xdr:col>
                    <xdr:colOff>0</xdr:colOff>
                    <xdr:row>2</xdr:row>
                    <xdr:rowOff>104775</xdr:rowOff>
                  </to>
                </anchor>
              </controlPr>
            </control>
          </mc:Choice>
        </mc:AlternateContent>
        <mc:AlternateContent xmlns:mc="http://schemas.openxmlformats.org/markup-compatibility/2006">
          <mc:Choice Requires="x14">
            <control shapeId="107531" r:id="rId6" name="Check Box 11">
              <controlPr defaultSize="0" autoFill="0" autoLine="0" autoPict="0">
                <anchor moveWithCells="1">
                  <from>
                    <xdr:col>18</xdr:col>
                    <xdr:colOff>95250</xdr:colOff>
                    <xdr:row>3</xdr:row>
                    <xdr:rowOff>114300</xdr:rowOff>
                  </from>
                  <to>
                    <xdr:col>19</xdr:col>
                    <xdr:colOff>0</xdr:colOff>
                    <xdr:row>4</xdr:row>
                    <xdr:rowOff>104775</xdr:rowOff>
                  </to>
                </anchor>
              </controlPr>
            </control>
          </mc:Choice>
        </mc:AlternateContent>
        <mc:AlternateContent xmlns:mc="http://schemas.openxmlformats.org/markup-compatibility/2006">
          <mc:Choice Requires="x14">
            <control shapeId="107532" r:id="rId7" name="Check Box 12">
              <controlPr defaultSize="0" autoFill="0" autoLine="0" autoPict="0">
                <anchor moveWithCells="1">
                  <from>
                    <xdr:col>21</xdr:col>
                    <xdr:colOff>95250</xdr:colOff>
                    <xdr:row>3</xdr:row>
                    <xdr:rowOff>114300</xdr:rowOff>
                  </from>
                  <to>
                    <xdr:col>22</xdr:col>
                    <xdr:colOff>0</xdr:colOff>
                    <xdr:row>4</xdr:row>
                    <xdr:rowOff>104775</xdr:rowOff>
                  </to>
                </anchor>
              </controlPr>
            </control>
          </mc:Choice>
        </mc:AlternateContent>
        <mc:AlternateContent xmlns:mc="http://schemas.openxmlformats.org/markup-compatibility/2006">
          <mc:Choice Requires="x14">
            <control shapeId="107533" r:id="rId8" name="Check Box 13">
              <controlPr defaultSize="0" autoFill="0" autoLine="0" autoPict="0">
                <anchor moveWithCells="1">
                  <from>
                    <xdr:col>18</xdr:col>
                    <xdr:colOff>95250</xdr:colOff>
                    <xdr:row>5</xdr:row>
                    <xdr:rowOff>114300</xdr:rowOff>
                  </from>
                  <to>
                    <xdr:col>19</xdr:col>
                    <xdr:colOff>0</xdr:colOff>
                    <xdr:row>6</xdr:row>
                    <xdr:rowOff>104775</xdr:rowOff>
                  </to>
                </anchor>
              </controlPr>
            </control>
          </mc:Choice>
        </mc:AlternateContent>
        <mc:AlternateContent xmlns:mc="http://schemas.openxmlformats.org/markup-compatibility/2006">
          <mc:Choice Requires="x14">
            <control shapeId="107534" r:id="rId9" name="Check Box 14">
              <controlPr defaultSize="0" autoFill="0" autoLine="0" autoPict="0">
                <anchor moveWithCells="1">
                  <from>
                    <xdr:col>21</xdr:col>
                    <xdr:colOff>95250</xdr:colOff>
                    <xdr:row>5</xdr:row>
                    <xdr:rowOff>114300</xdr:rowOff>
                  </from>
                  <to>
                    <xdr:col>22</xdr:col>
                    <xdr:colOff>0</xdr:colOff>
                    <xdr:row>6</xdr:row>
                    <xdr:rowOff>104775</xdr:rowOff>
                  </to>
                </anchor>
              </controlPr>
            </control>
          </mc:Choice>
        </mc:AlternateContent>
        <mc:AlternateContent xmlns:mc="http://schemas.openxmlformats.org/markup-compatibility/2006">
          <mc:Choice Requires="x14">
            <control shapeId="107535" r:id="rId10" name="Check Box 15">
              <controlPr defaultSize="0" autoFill="0" autoLine="0" autoPict="0">
                <anchor moveWithCells="1">
                  <from>
                    <xdr:col>18</xdr:col>
                    <xdr:colOff>95250</xdr:colOff>
                    <xdr:row>7</xdr:row>
                    <xdr:rowOff>114300</xdr:rowOff>
                  </from>
                  <to>
                    <xdr:col>19</xdr:col>
                    <xdr:colOff>0</xdr:colOff>
                    <xdr:row>8</xdr:row>
                    <xdr:rowOff>104775</xdr:rowOff>
                  </to>
                </anchor>
              </controlPr>
            </control>
          </mc:Choice>
        </mc:AlternateContent>
        <mc:AlternateContent xmlns:mc="http://schemas.openxmlformats.org/markup-compatibility/2006">
          <mc:Choice Requires="x14">
            <control shapeId="107536" r:id="rId11" name="Check Box 16">
              <controlPr defaultSize="0" autoFill="0" autoLine="0" autoPict="0">
                <anchor moveWithCells="1">
                  <from>
                    <xdr:col>21</xdr:col>
                    <xdr:colOff>95250</xdr:colOff>
                    <xdr:row>7</xdr:row>
                    <xdr:rowOff>114300</xdr:rowOff>
                  </from>
                  <to>
                    <xdr:col>22</xdr:col>
                    <xdr:colOff>0</xdr:colOff>
                    <xdr:row>8</xdr:row>
                    <xdr:rowOff>104775</xdr:rowOff>
                  </to>
                </anchor>
              </controlPr>
            </control>
          </mc:Choice>
        </mc:AlternateContent>
        <mc:AlternateContent xmlns:mc="http://schemas.openxmlformats.org/markup-compatibility/2006">
          <mc:Choice Requires="x14">
            <control shapeId="107537" r:id="rId12" name="Check Box 17">
              <controlPr defaultSize="0" autoFill="0" autoLine="0" autoPict="0">
                <anchor moveWithCells="1">
                  <from>
                    <xdr:col>18</xdr:col>
                    <xdr:colOff>95250</xdr:colOff>
                    <xdr:row>9</xdr:row>
                    <xdr:rowOff>114300</xdr:rowOff>
                  </from>
                  <to>
                    <xdr:col>19</xdr:col>
                    <xdr:colOff>0</xdr:colOff>
                    <xdr:row>10</xdr:row>
                    <xdr:rowOff>104775</xdr:rowOff>
                  </to>
                </anchor>
              </controlPr>
            </control>
          </mc:Choice>
        </mc:AlternateContent>
        <mc:AlternateContent xmlns:mc="http://schemas.openxmlformats.org/markup-compatibility/2006">
          <mc:Choice Requires="x14">
            <control shapeId="107538" r:id="rId13" name="Check Box 18">
              <controlPr defaultSize="0" autoFill="0" autoLine="0" autoPict="0">
                <anchor moveWithCells="1">
                  <from>
                    <xdr:col>21</xdr:col>
                    <xdr:colOff>95250</xdr:colOff>
                    <xdr:row>9</xdr:row>
                    <xdr:rowOff>114300</xdr:rowOff>
                  </from>
                  <to>
                    <xdr:col>22</xdr:col>
                    <xdr:colOff>0</xdr:colOff>
                    <xdr:row>10</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79998168889431442"/>
    <pageSetUpPr fitToPage="1"/>
  </sheetPr>
  <dimension ref="A1:BX43"/>
  <sheetViews>
    <sheetView view="pageBreakPreview" zoomScale="85" zoomScaleNormal="70" zoomScaleSheetLayoutView="85" workbookViewId="0">
      <selection activeCell="L5" sqref="L5:T5"/>
    </sheetView>
  </sheetViews>
  <sheetFormatPr defaultRowHeight="16.5" x14ac:dyDescent="0.15"/>
  <cols>
    <col min="1" max="40" width="4.375" style="28" customWidth="1"/>
    <col min="41" max="64" width="4.125" style="28" customWidth="1"/>
    <col min="65" max="76" width="9" style="28"/>
    <col min="77" max="256" width="9" style="16"/>
    <col min="257" max="296" width="4.375" style="16" customWidth="1"/>
    <col min="297" max="320" width="4.125" style="16" customWidth="1"/>
    <col min="321" max="512" width="9" style="16"/>
    <col min="513" max="552" width="4.375" style="16" customWidth="1"/>
    <col min="553" max="576" width="4.125" style="16" customWidth="1"/>
    <col min="577" max="768" width="9" style="16"/>
    <col min="769" max="808" width="4.375" style="16" customWidth="1"/>
    <col min="809" max="832" width="4.125" style="16" customWidth="1"/>
    <col min="833" max="1024" width="9" style="16"/>
    <col min="1025" max="1064" width="4.375" style="16" customWidth="1"/>
    <col min="1065" max="1088" width="4.125" style="16" customWidth="1"/>
    <col min="1089" max="1280" width="9" style="16"/>
    <col min="1281" max="1320" width="4.375" style="16" customWidth="1"/>
    <col min="1321" max="1344" width="4.125" style="16" customWidth="1"/>
    <col min="1345" max="1536" width="9" style="16"/>
    <col min="1537" max="1576" width="4.375" style="16" customWidth="1"/>
    <col min="1577" max="1600" width="4.125" style="16" customWidth="1"/>
    <col min="1601" max="1792" width="9" style="16"/>
    <col min="1793" max="1832" width="4.375" style="16" customWidth="1"/>
    <col min="1833" max="1856" width="4.125" style="16" customWidth="1"/>
    <col min="1857" max="2048" width="9" style="16"/>
    <col min="2049" max="2088" width="4.375" style="16" customWidth="1"/>
    <col min="2089" max="2112" width="4.125" style="16" customWidth="1"/>
    <col min="2113" max="2304" width="9" style="16"/>
    <col min="2305" max="2344" width="4.375" style="16" customWidth="1"/>
    <col min="2345" max="2368" width="4.125" style="16" customWidth="1"/>
    <col min="2369" max="2560" width="9" style="16"/>
    <col min="2561" max="2600" width="4.375" style="16" customWidth="1"/>
    <col min="2601" max="2624" width="4.125" style="16" customWidth="1"/>
    <col min="2625" max="2816" width="9" style="16"/>
    <col min="2817" max="2856" width="4.375" style="16" customWidth="1"/>
    <col min="2857" max="2880" width="4.125" style="16" customWidth="1"/>
    <col min="2881" max="3072" width="9" style="16"/>
    <col min="3073" max="3112" width="4.375" style="16" customWidth="1"/>
    <col min="3113" max="3136" width="4.125" style="16" customWidth="1"/>
    <col min="3137" max="3328" width="9" style="16"/>
    <col min="3329" max="3368" width="4.375" style="16" customWidth="1"/>
    <col min="3369" max="3392" width="4.125" style="16" customWidth="1"/>
    <col min="3393" max="3584" width="9" style="16"/>
    <col min="3585" max="3624" width="4.375" style="16" customWidth="1"/>
    <col min="3625" max="3648" width="4.125" style="16" customWidth="1"/>
    <col min="3649" max="3840" width="9" style="16"/>
    <col min="3841" max="3880" width="4.375" style="16" customWidth="1"/>
    <col min="3881" max="3904" width="4.125" style="16" customWidth="1"/>
    <col min="3905" max="4096" width="9" style="16"/>
    <col min="4097" max="4136" width="4.375" style="16" customWidth="1"/>
    <col min="4137" max="4160" width="4.125" style="16" customWidth="1"/>
    <col min="4161" max="4352" width="9" style="16"/>
    <col min="4353" max="4392" width="4.375" style="16" customWidth="1"/>
    <col min="4393" max="4416" width="4.125" style="16" customWidth="1"/>
    <col min="4417" max="4608" width="9" style="16"/>
    <col min="4609" max="4648" width="4.375" style="16" customWidth="1"/>
    <col min="4649" max="4672" width="4.125" style="16" customWidth="1"/>
    <col min="4673" max="4864" width="9" style="16"/>
    <col min="4865" max="4904" width="4.375" style="16" customWidth="1"/>
    <col min="4905" max="4928" width="4.125" style="16" customWidth="1"/>
    <col min="4929" max="5120" width="9" style="16"/>
    <col min="5121" max="5160" width="4.375" style="16" customWidth="1"/>
    <col min="5161" max="5184" width="4.125" style="16" customWidth="1"/>
    <col min="5185" max="5376" width="9" style="16"/>
    <col min="5377" max="5416" width="4.375" style="16" customWidth="1"/>
    <col min="5417" max="5440" width="4.125" style="16" customWidth="1"/>
    <col min="5441" max="5632" width="9" style="16"/>
    <col min="5633" max="5672" width="4.375" style="16" customWidth="1"/>
    <col min="5673" max="5696" width="4.125" style="16" customWidth="1"/>
    <col min="5697" max="5888" width="9" style="16"/>
    <col min="5889" max="5928" width="4.375" style="16" customWidth="1"/>
    <col min="5929" max="5952" width="4.125" style="16" customWidth="1"/>
    <col min="5953" max="6144" width="9" style="16"/>
    <col min="6145" max="6184" width="4.375" style="16" customWidth="1"/>
    <col min="6185" max="6208" width="4.125" style="16" customWidth="1"/>
    <col min="6209" max="6400" width="9" style="16"/>
    <col min="6401" max="6440" width="4.375" style="16" customWidth="1"/>
    <col min="6441" max="6464" width="4.125" style="16" customWidth="1"/>
    <col min="6465" max="6656" width="9" style="16"/>
    <col min="6657" max="6696" width="4.375" style="16" customWidth="1"/>
    <col min="6697" max="6720" width="4.125" style="16" customWidth="1"/>
    <col min="6721" max="6912" width="9" style="16"/>
    <col min="6913" max="6952" width="4.375" style="16" customWidth="1"/>
    <col min="6953" max="6976" width="4.125" style="16" customWidth="1"/>
    <col min="6977" max="7168" width="9" style="16"/>
    <col min="7169" max="7208" width="4.375" style="16" customWidth="1"/>
    <col min="7209" max="7232" width="4.125" style="16" customWidth="1"/>
    <col min="7233" max="7424" width="9" style="16"/>
    <col min="7425" max="7464" width="4.375" style="16" customWidth="1"/>
    <col min="7465" max="7488" width="4.125" style="16" customWidth="1"/>
    <col min="7489" max="7680" width="9" style="16"/>
    <col min="7681" max="7720" width="4.375" style="16" customWidth="1"/>
    <col min="7721" max="7744" width="4.125" style="16" customWidth="1"/>
    <col min="7745" max="7936" width="9" style="16"/>
    <col min="7937" max="7976" width="4.375" style="16" customWidth="1"/>
    <col min="7977" max="8000" width="4.125" style="16" customWidth="1"/>
    <col min="8001" max="8192" width="9" style="16"/>
    <col min="8193" max="8232" width="4.375" style="16" customWidth="1"/>
    <col min="8233" max="8256" width="4.125" style="16" customWidth="1"/>
    <col min="8257" max="8448" width="9" style="16"/>
    <col min="8449" max="8488" width="4.375" style="16" customWidth="1"/>
    <col min="8489" max="8512" width="4.125" style="16" customWidth="1"/>
    <col min="8513" max="8704" width="9" style="16"/>
    <col min="8705" max="8744" width="4.375" style="16" customWidth="1"/>
    <col min="8745" max="8768" width="4.125" style="16" customWidth="1"/>
    <col min="8769" max="8960" width="9" style="16"/>
    <col min="8961" max="9000" width="4.375" style="16" customWidth="1"/>
    <col min="9001" max="9024" width="4.125" style="16" customWidth="1"/>
    <col min="9025" max="9216" width="9" style="16"/>
    <col min="9217" max="9256" width="4.375" style="16" customWidth="1"/>
    <col min="9257" max="9280" width="4.125" style="16" customWidth="1"/>
    <col min="9281" max="9472" width="9" style="16"/>
    <col min="9473" max="9512" width="4.375" style="16" customWidth="1"/>
    <col min="9513" max="9536" width="4.125" style="16" customWidth="1"/>
    <col min="9537" max="9728" width="9" style="16"/>
    <col min="9729" max="9768" width="4.375" style="16" customWidth="1"/>
    <col min="9769" max="9792" width="4.125" style="16" customWidth="1"/>
    <col min="9793" max="9984" width="9" style="16"/>
    <col min="9985" max="10024" width="4.375" style="16" customWidth="1"/>
    <col min="10025" max="10048" width="4.125" style="16" customWidth="1"/>
    <col min="10049" max="10240" width="9" style="16"/>
    <col min="10241" max="10280" width="4.375" style="16" customWidth="1"/>
    <col min="10281" max="10304" width="4.125" style="16" customWidth="1"/>
    <col min="10305" max="10496" width="9" style="16"/>
    <col min="10497" max="10536" width="4.375" style="16" customWidth="1"/>
    <col min="10537" max="10560" width="4.125" style="16" customWidth="1"/>
    <col min="10561" max="10752" width="9" style="16"/>
    <col min="10753" max="10792" width="4.375" style="16" customWidth="1"/>
    <col min="10793" max="10816" width="4.125" style="16" customWidth="1"/>
    <col min="10817" max="11008" width="9" style="16"/>
    <col min="11009" max="11048" width="4.375" style="16" customWidth="1"/>
    <col min="11049" max="11072" width="4.125" style="16" customWidth="1"/>
    <col min="11073" max="11264" width="9" style="16"/>
    <col min="11265" max="11304" width="4.375" style="16" customWidth="1"/>
    <col min="11305" max="11328" width="4.125" style="16" customWidth="1"/>
    <col min="11329" max="11520" width="9" style="16"/>
    <col min="11521" max="11560" width="4.375" style="16" customWidth="1"/>
    <col min="11561" max="11584" width="4.125" style="16" customWidth="1"/>
    <col min="11585" max="11776" width="9" style="16"/>
    <col min="11777" max="11816" width="4.375" style="16" customWidth="1"/>
    <col min="11817" max="11840" width="4.125" style="16" customWidth="1"/>
    <col min="11841" max="12032" width="9" style="16"/>
    <col min="12033" max="12072" width="4.375" style="16" customWidth="1"/>
    <col min="12073" max="12096" width="4.125" style="16" customWidth="1"/>
    <col min="12097" max="12288" width="9" style="16"/>
    <col min="12289" max="12328" width="4.375" style="16" customWidth="1"/>
    <col min="12329" max="12352" width="4.125" style="16" customWidth="1"/>
    <col min="12353" max="12544" width="9" style="16"/>
    <col min="12545" max="12584" width="4.375" style="16" customWidth="1"/>
    <col min="12585" max="12608" width="4.125" style="16" customWidth="1"/>
    <col min="12609" max="12800" width="9" style="16"/>
    <col min="12801" max="12840" width="4.375" style="16" customWidth="1"/>
    <col min="12841" max="12864" width="4.125" style="16" customWidth="1"/>
    <col min="12865" max="13056" width="9" style="16"/>
    <col min="13057" max="13096" width="4.375" style="16" customWidth="1"/>
    <col min="13097" max="13120" width="4.125" style="16" customWidth="1"/>
    <col min="13121" max="13312" width="9" style="16"/>
    <col min="13313" max="13352" width="4.375" style="16" customWidth="1"/>
    <col min="13353" max="13376" width="4.125" style="16" customWidth="1"/>
    <col min="13377" max="13568" width="9" style="16"/>
    <col min="13569" max="13608" width="4.375" style="16" customWidth="1"/>
    <col min="13609" max="13632" width="4.125" style="16" customWidth="1"/>
    <col min="13633" max="13824" width="9" style="16"/>
    <col min="13825" max="13864" width="4.375" style="16" customWidth="1"/>
    <col min="13865" max="13888" width="4.125" style="16" customWidth="1"/>
    <col min="13889" max="14080" width="9" style="16"/>
    <col min="14081" max="14120" width="4.375" style="16" customWidth="1"/>
    <col min="14121" max="14144" width="4.125" style="16" customWidth="1"/>
    <col min="14145" max="14336" width="9" style="16"/>
    <col min="14337" max="14376" width="4.375" style="16" customWidth="1"/>
    <col min="14377" max="14400" width="4.125" style="16" customWidth="1"/>
    <col min="14401" max="14592" width="9" style="16"/>
    <col min="14593" max="14632" width="4.375" style="16" customWidth="1"/>
    <col min="14633" max="14656" width="4.125" style="16" customWidth="1"/>
    <col min="14657" max="14848" width="9" style="16"/>
    <col min="14849" max="14888" width="4.375" style="16" customWidth="1"/>
    <col min="14889" max="14912" width="4.125" style="16" customWidth="1"/>
    <col min="14913" max="15104" width="9" style="16"/>
    <col min="15105" max="15144" width="4.375" style="16" customWidth="1"/>
    <col min="15145" max="15168" width="4.125" style="16" customWidth="1"/>
    <col min="15169" max="15360" width="9" style="16"/>
    <col min="15361" max="15400" width="4.375" style="16" customWidth="1"/>
    <col min="15401" max="15424" width="4.125" style="16" customWidth="1"/>
    <col min="15425" max="15616" width="9" style="16"/>
    <col min="15617" max="15656" width="4.375" style="16" customWidth="1"/>
    <col min="15657" max="15680" width="4.125" style="16" customWidth="1"/>
    <col min="15681" max="15872" width="9" style="16"/>
    <col min="15873" max="15912" width="4.375" style="16" customWidth="1"/>
    <col min="15913" max="15936" width="4.125" style="16" customWidth="1"/>
    <col min="15937" max="16128" width="9" style="16"/>
    <col min="16129" max="16168" width="4.375" style="16" customWidth="1"/>
    <col min="16169" max="16192" width="4.125" style="16" customWidth="1"/>
    <col min="16193" max="16384" width="9" style="16"/>
  </cols>
  <sheetData>
    <row r="1" spans="1:40" ht="18.75" customHeight="1" x14ac:dyDescent="0.15">
      <c r="A1" s="31" t="s">
        <v>93</v>
      </c>
    </row>
    <row r="2" spans="1:40" ht="18.75" customHeight="1" thickBot="1" x14ac:dyDescent="0.2">
      <c r="A2" s="32" t="s">
        <v>987</v>
      </c>
    </row>
    <row r="3" spans="1:40" ht="18.75" customHeight="1" x14ac:dyDescent="0.15">
      <c r="A3" s="665" t="s">
        <v>991</v>
      </c>
      <c r="B3" s="666"/>
      <c r="C3" s="666"/>
      <c r="D3" s="666"/>
      <c r="E3" s="666"/>
      <c r="F3" s="666"/>
      <c r="G3" s="667" t="str">
        <f>IF(表紙・鑑!F10="","",表紙・鑑!F10)</f>
        <v/>
      </c>
      <c r="H3" s="668"/>
      <c r="I3" s="668"/>
      <c r="J3" s="668"/>
      <c r="K3" s="668"/>
      <c r="L3" s="668"/>
      <c r="M3" s="668"/>
      <c r="N3" s="668"/>
      <c r="O3" s="668"/>
      <c r="P3" s="668"/>
      <c r="Q3" s="668"/>
      <c r="R3" s="668"/>
      <c r="S3" s="668"/>
      <c r="T3" s="669"/>
      <c r="U3" s="666" t="s">
        <v>92</v>
      </c>
      <c r="V3" s="666"/>
      <c r="W3" s="666"/>
      <c r="X3" s="666"/>
      <c r="Y3" s="666"/>
      <c r="Z3" s="666"/>
      <c r="AA3" s="674"/>
      <c r="AB3" s="674"/>
      <c r="AC3" s="674"/>
      <c r="AD3" s="674"/>
      <c r="AE3" s="674"/>
      <c r="AF3" s="674"/>
      <c r="AG3" s="674"/>
      <c r="AH3" s="674"/>
      <c r="AI3" s="674"/>
      <c r="AJ3" s="674"/>
      <c r="AK3" s="674"/>
      <c r="AL3" s="674"/>
      <c r="AM3" s="674"/>
      <c r="AN3" s="675"/>
    </row>
    <row r="4" spans="1:40" ht="18.75" customHeight="1" x14ac:dyDescent="0.15">
      <c r="A4" s="655" t="s">
        <v>91</v>
      </c>
      <c r="B4" s="656"/>
      <c r="C4" s="656"/>
      <c r="D4" s="656"/>
      <c r="E4" s="656"/>
      <c r="F4" s="656"/>
      <c r="G4" s="657" t="str">
        <f>IF(表紙・鑑!F12="","",表紙・鑑!F12)</f>
        <v/>
      </c>
      <c r="H4" s="658"/>
      <c r="I4" s="658"/>
      <c r="J4" s="658"/>
      <c r="K4" s="658"/>
      <c r="L4" s="658"/>
      <c r="M4" s="658"/>
      <c r="N4" s="658"/>
      <c r="O4" s="658"/>
      <c r="P4" s="658"/>
      <c r="Q4" s="658"/>
      <c r="R4" s="658"/>
      <c r="S4" s="658"/>
      <c r="T4" s="659"/>
      <c r="U4" s="660" t="s">
        <v>90</v>
      </c>
      <c r="V4" s="660"/>
      <c r="W4" s="660"/>
      <c r="X4" s="660"/>
      <c r="Y4" s="660"/>
      <c r="Z4" s="660"/>
      <c r="AA4" s="676"/>
      <c r="AB4" s="676"/>
      <c r="AC4" s="676"/>
      <c r="AD4" s="676"/>
      <c r="AE4" s="676"/>
      <c r="AF4" s="676"/>
      <c r="AG4" s="676"/>
      <c r="AH4" s="676"/>
      <c r="AI4" s="676"/>
      <c r="AJ4" s="676"/>
      <c r="AK4" s="676"/>
      <c r="AL4" s="676"/>
      <c r="AM4" s="676"/>
      <c r="AN4" s="677"/>
    </row>
    <row r="5" spans="1:40" ht="18.75" customHeight="1" x14ac:dyDescent="0.15">
      <c r="A5" s="679" t="s">
        <v>89</v>
      </c>
      <c r="B5" s="680"/>
      <c r="C5" s="680"/>
      <c r="D5" s="680"/>
      <c r="E5" s="681" t="s">
        <v>88</v>
      </c>
      <c r="F5" s="682"/>
      <c r="G5" s="682"/>
      <c r="H5" s="682"/>
      <c r="I5" s="682"/>
      <c r="J5" s="682"/>
      <c r="K5" s="682"/>
      <c r="L5" s="709"/>
      <c r="M5" s="709"/>
      <c r="N5" s="709"/>
      <c r="O5" s="709"/>
      <c r="P5" s="709"/>
      <c r="Q5" s="709"/>
      <c r="R5" s="709"/>
      <c r="S5" s="709"/>
      <c r="T5" s="709"/>
      <c r="U5" s="656" t="s">
        <v>422</v>
      </c>
      <c r="V5" s="656"/>
      <c r="W5" s="656"/>
      <c r="X5" s="656"/>
      <c r="Y5" s="656"/>
      <c r="Z5" s="656"/>
      <c r="AA5" s="670"/>
      <c r="AB5" s="671"/>
      <c r="AC5" s="671"/>
      <c r="AD5" s="671"/>
      <c r="AE5" s="672" t="s">
        <v>29</v>
      </c>
      <c r="AF5" s="672"/>
      <c r="AG5" s="673"/>
      <c r="AH5" s="673"/>
      <c r="AI5" s="672" t="s">
        <v>33</v>
      </c>
      <c r="AJ5" s="672"/>
      <c r="AK5" s="673"/>
      <c r="AL5" s="673"/>
      <c r="AM5" s="672" t="s">
        <v>76</v>
      </c>
      <c r="AN5" s="683"/>
    </row>
    <row r="6" spans="1:40" ht="18.75" customHeight="1" x14ac:dyDescent="0.15">
      <c r="A6" s="679"/>
      <c r="B6" s="680"/>
      <c r="C6" s="680"/>
      <c r="D6" s="680"/>
      <c r="E6" s="681" t="s">
        <v>87</v>
      </c>
      <c r="F6" s="682"/>
      <c r="G6" s="682"/>
      <c r="H6" s="682"/>
      <c r="I6" s="682"/>
      <c r="J6" s="682"/>
      <c r="K6" s="682"/>
      <c r="L6" s="709"/>
      <c r="M6" s="709"/>
      <c r="N6" s="709"/>
      <c r="O6" s="709"/>
      <c r="P6" s="709"/>
      <c r="Q6" s="709"/>
      <c r="R6" s="709"/>
      <c r="S6" s="709"/>
      <c r="T6" s="709"/>
      <c r="U6" s="660" t="s">
        <v>86</v>
      </c>
      <c r="V6" s="660"/>
      <c r="W6" s="660"/>
      <c r="X6" s="660"/>
      <c r="Y6" s="660"/>
      <c r="Z6" s="660"/>
      <c r="AA6" s="661"/>
      <c r="AB6" s="662"/>
      <c r="AC6" s="662"/>
      <c r="AD6" s="662"/>
      <c r="AE6" s="663" t="s">
        <v>29</v>
      </c>
      <c r="AF6" s="663"/>
      <c r="AG6" s="664"/>
      <c r="AH6" s="664"/>
      <c r="AI6" s="663" t="s">
        <v>33</v>
      </c>
      <c r="AJ6" s="663"/>
      <c r="AK6" s="664"/>
      <c r="AL6" s="664"/>
      <c r="AM6" s="663" t="s">
        <v>76</v>
      </c>
      <c r="AN6" s="678"/>
    </row>
    <row r="7" spans="1:40" ht="18.75" customHeight="1" x14ac:dyDescent="0.15">
      <c r="A7" s="710" t="s">
        <v>85</v>
      </c>
      <c r="B7" s="711"/>
      <c r="C7" s="711"/>
      <c r="D7" s="712"/>
      <c r="E7" s="716" t="s">
        <v>84</v>
      </c>
      <c r="F7" s="711"/>
      <c r="G7" s="711"/>
      <c r="H7" s="711"/>
      <c r="I7" s="711"/>
      <c r="J7" s="711"/>
      <c r="K7" s="712"/>
      <c r="L7" s="718"/>
      <c r="M7" s="718"/>
      <c r="N7" s="718"/>
      <c r="O7" s="718"/>
      <c r="P7" s="718"/>
      <c r="Q7" s="718"/>
      <c r="R7" s="718"/>
      <c r="S7" s="718"/>
      <c r="T7" s="718"/>
      <c r="U7" s="660" t="s">
        <v>423</v>
      </c>
      <c r="V7" s="660"/>
      <c r="W7" s="660"/>
      <c r="X7" s="660"/>
      <c r="Y7" s="660"/>
      <c r="Z7" s="660"/>
      <c r="AA7" s="670"/>
      <c r="AB7" s="671"/>
      <c r="AC7" s="671"/>
      <c r="AD7" s="671"/>
      <c r="AE7" s="672" t="s">
        <v>10</v>
      </c>
      <c r="AF7" s="672"/>
      <c r="AG7" s="672" t="s">
        <v>424</v>
      </c>
      <c r="AH7" s="672"/>
      <c r="AI7" s="672"/>
      <c r="AJ7" s="671"/>
      <c r="AK7" s="671"/>
      <c r="AL7" s="671"/>
      <c r="AM7" s="672" t="s">
        <v>425</v>
      </c>
      <c r="AN7" s="683"/>
    </row>
    <row r="8" spans="1:40" ht="18.75" customHeight="1" x14ac:dyDescent="0.15">
      <c r="A8" s="713"/>
      <c r="B8" s="714"/>
      <c r="C8" s="714"/>
      <c r="D8" s="715"/>
      <c r="E8" s="717"/>
      <c r="F8" s="714"/>
      <c r="G8" s="714"/>
      <c r="H8" s="714"/>
      <c r="I8" s="714"/>
      <c r="J8" s="714"/>
      <c r="K8" s="715"/>
      <c r="L8" s="718"/>
      <c r="M8" s="718"/>
      <c r="N8" s="718"/>
      <c r="O8" s="718"/>
      <c r="P8" s="718"/>
      <c r="Q8" s="718"/>
      <c r="R8" s="718"/>
      <c r="S8" s="718"/>
      <c r="T8" s="718"/>
      <c r="U8" s="660" t="s">
        <v>428</v>
      </c>
      <c r="V8" s="660"/>
      <c r="W8" s="660"/>
      <c r="X8" s="660"/>
      <c r="Y8" s="660"/>
      <c r="Z8" s="660"/>
      <c r="AA8" s="684"/>
      <c r="AB8" s="673"/>
      <c r="AC8" s="673"/>
      <c r="AD8" s="36" t="s">
        <v>10</v>
      </c>
      <c r="AE8" s="673"/>
      <c r="AF8" s="673"/>
      <c r="AG8" s="673"/>
      <c r="AH8" s="37" t="s">
        <v>29</v>
      </c>
      <c r="AI8" s="673"/>
      <c r="AJ8" s="673"/>
      <c r="AK8" s="38" t="s">
        <v>33</v>
      </c>
      <c r="AL8" s="673"/>
      <c r="AM8" s="673"/>
      <c r="AN8" s="39" t="s">
        <v>78</v>
      </c>
    </row>
    <row r="9" spans="1:40" ht="18.75" customHeight="1" x14ac:dyDescent="0.15">
      <c r="A9" s="699" t="s">
        <v>83</v>
      </c>
      <c r="B9" s="700"/>
      <c r="C9" s="700"/>
      <c r="D9" s="700"/>
      <c r="E9" s="700"/>
      <c r="F9" s="701"/>
      <c r="G9" s="702"/>
      <c r="H9" s="703"/>
      <c r="I9" s="703"/>
      <c r="J9" s="703"/>
      <c r="K9" s="703"/>
      <c r="L9" s="703"/>
      <c r="M9" s="703"/>
      <c r="N9" s="703"/>
      <c r="O9" s="703"/>
      <c r="P9" s="703"/>
      <c r="Q9" s="703"/>
      <c r="R9" s="703"/>
      <c r="S9" s="703"/>
      <c r="T9" s="704"/>
      <c r="U9" s="660" t="s">
        <v>81</v>
      </c>
      <c r="V9" s="660"/>
      <c r="W9" s="660"/>
      <c r="X9" s="660"/>
      <c r="Y9" s="660"/>
      <c r="Z9" s="660"/>
      <c r="AA9" s="685"/>
      <c r="AB9" s="686"/>
      <c r="AC9" s="686"/>
      <c r="AD9" s="36" t="s">
        <v>10</v>
      </c>
      <c r="AE9" s="673"/>
      <c r="AF9" s="673"/>
      <c r="AG9" s="673"/>
      <c r="AH9" s="37" t="s">
        <v>29</v>
      </c>
      <c r="AI9" s="673"/>
      <c r="AJ9" s="673"/>
      <c r="AK9" s="38" t="s">
        <v>33</v>
      </c>
      <c r="AL9" s="673"/>
      <c r="AM9" s="673"/>
      <c r="AN9" s="39" t="s">
        <v>78</v>
      </c>
    </row>
    <row r="10" spans="1:40" ht="18.75" customHeight="1" x14ac:dyDescent="0.15">
      <c r="A10" s="687" t="s">
        <v>82</v>
      </c>
      <c r="B10" s="688"/>
      <c r="C10" s="688"/>
      <c r="D10" s="688"/>
      <c r="E10" s="688"/>
      <c r="F10" s="689"/>
      <c r="G10" s="719" t="s">
        <v>426</v>
      </c>
      <c r="H10" s="720"/>
      <c r="I10" s="684"/>
      <c r="J10" s="673"/>
      <c r="K10" s="673"/>
      <c r="L10" s="673"/>
      <c r="M10" s="721"/>
      <c r="N10" s="719" t="s">
        <v>427</v>
      </c>
      <c r="O10" s="720"/>
      <c r="P10" s="684"/>
      <c r="Q10" s="673"/>
      <c r="R10" s="673"/>
      <c r="S10" s="673"/>
      <c r="T10" s="721"/>
      <c r="U10" s="660" t="s">
        <v>81</v>
      </c>
      <c r="V10" s="660"/>
      <c r="W10" s="660"/>
      <c r="X10" s="660"/>
      <c r="Y10" s="660"/>
      <c r="Z10" s="660"/>
      <c r="AA10" s="685"/>
      <c r="AB10" s="686"/>
      <c r="AC10" s="686"/>
      <c r="AD10" s="36" t="s">
        <v>10</v>
      </c>
      <c r="AE10" s="673"/>
      <c r="AF10" s="673"/>
      <c r="AG10" s="673"/>
      <c r="AH10" s="37" t="s">
        <v>29</v>
      </c>
      <c r="AI10" s="673"/>
      <c r="AJ10" s="673"/>
      <c r="AK10" s="38" t="s">
        <v>33</v>
      </c>
      <c r="AL10" s="673"/>
      <c r="AM10" s="673"/>
      <c r="AN10" s="39" t="s">
        <v>78</v>
      </c>
    </row>
    <row r="11" spans="1:40" ht="18.75" customHeight="1" x14ac:dyDescent="0.15">
      <c r="A11" s="690"/>
      <c r="B11" s="691"/>
      <c r="C11" s="691"/>
      <c r="D11" s="691"/>
      <c r="E11" s="691"/>
      <c r="F11" s="692"/>
      <c r="G11" s="719" t="s">
        <v>874</v>
      </c>
      <c r="H11" s="720"/>
      <c r="I11" s="722"/>
      <c r="J11" s="723"/>
      <c r="K11" s="723"/>
      <c r="L11" s="723"/>
      <c r="M11" s="723"/>
      <c r="N11" s="723"/>
      <c r="O11" s="723"/>
      <c r="P11" s="723"/>
      <c r="Q11" s="723"/>
      <c r="R11" s="723"/>
      <c r="S11" s="723"/>
      <c r="T11" s="724"/>
      <c r="U11" s="660" t="s">
        <v>81</v>
      </c>
      <c r="V11" s="660"/>
      <c r="W11" s="660"/>
      <c r="X11" s="660"/>
      <c r="Y11" s="660"/>
      <c r="Z11" s="660"/>
      <c r="AA11" s="685"/>
      <c r="AB11" s="686"/>
      <c r="AC11" s="686"/>
      <c r="AD11" s="36" t="s">
        <v>10</v>
      </c>
      <c r="AE11" s="673"/>
      <c r="AF11" s="673"/>
      <c r="AG11" s="673"/>
      <c r="AH11" s="37" t="s">
        <v>29</v>
      </c>
      <c r="AI11" s="673"/>
      <c r="AJ11" s="673"/>
      <c r="AK11" s="38" t="s">
        <v>33</v>
      </c>
      <c r="AL11" s="673"/>
      <c r="AM11" s="673"/>
      <c r="AN11" s="39" t="s">
        <v>78</v>
      </c>
    </row>
    <row r="12" spans="1:40" ht="18.75" customHeight="1" x14ac:dyDescent="0.15">
      <c r="A12" s="699" t="s">
        <v>80</v>
      </c>
      <c r="B12" s="700"/>
      <c r="C12" s="700"/>
      <c r="D12" s="700"/>
      <c r="E12" s="700"/>
      <c r="F12" s="701"/>
      <c r="G12" s="702"/>
      <c r="H12" s="703"/>
      <c r="I12" s="703"/>
      <c r="J12" s="703"/>
      <c r="K12" s="703"/>
      <c r="L12" s="703"/>
      <c r="M12" s="703"/>
      <c r="N12" s="703"/>
      <c r="O12" s="703"/>
      <c r="P12" s="703"/>
      <c r="Q12" s="703"/>
      <c r="R12" s="703"/>
      <c r="S12" s="703"/>
      <c r="T12" s="704"/>
      <c r="U12" s="660" t="s">
        <v>79</v>
      </c>
      <c r="V12" s="660"/>
      <c r="W12" s="660"/>
      <c r="X12" s="660"/>
      <c r="Y12" s="660"/>
      <c r="Z12" s="660"/>
      <c r="AA12" s="685"/>
      <c r="AB12" s="686"/>
      <c r="AC12" s="686"/>
      <c r="AD12" s="36" t="s">
        <v>10</v>
      </c>
      <c r="AE12" s="673"/>
      <c r="AF12" s="673"/>
      <c r="AG12" s="673"/>
      <c r="AH12" s="37" t="s">
        <v>29</v>
      </c>
      <c r="AI12" s="673"/>
      <c r="AJ12" s="673"/>
      <c r="AK12" s="38" t="s">
        <v>33</v>
      </c>
      <c r="AL12" s="673"/>
      <c r="AM12" s="673"/>
      <c r="AN12" s="39" t="s">
        <v>78</v>
      </c>
    </row>
    <row r="13" spans="1:40" ht="18.75" customHeight="1" thickBot="1" x14ac:dyDescent="0.2">
      <c r="A13" s="705" t="s">
        <v>77</v>
      </c>
      <c r="B13" s="706"/>
      <c r="C13" s="706"/>
      <c r="D13" s="706"/>
      <c r="E13" s="706"/>
      <c r="F13" s="707"/>
      <c r="G13" s="725"/>
      <c r="H13" s="726"/>
      <c r="I13" s="726"/>
      <c r="J13" s="726"/>
      <c r="K13" s="697" t="s">
        <v>29</v>
      </c>
      <c r="L13" s="697"/>
      <c r="M13" s="696"/>
      <c r="N13" s="696"/>
      <c r="O13" s="697" t="s">
        <v>33</v>
      </c>
      <c r="P13" s="697"/>
      <c r="Q13" s="696"/>
      <c r="R13" s="696"/>
      <c r="S13" s="697" t="s">
        <v>76</v>
      </c>
      <c r="T13" s="708"/>
      <c r="U13" s="693" t="s">
        <v>870</v>
      </c>
      <c r="V13" s="693"/>
      <c r="W13" s="693"/>
      <c r="X13" s="693"/>
      <c r="Y13" s="693"/>
      <c r="Z13" s="693"/>
      <c r="AA13" s="694"/>
      <c r="AB13" s="695"/>
      <c r="AC13" s="695"/>
      <c r="AD13" s="40" t="s">
        <v>10</v>
      </c>
      <c r="AE13" s="696"/>
      <c r="AF13" s="696"/>
      <c r="AG13" s="40" t="s">
        <v>29</v>
      </c>
      <c r="AH13" s="696"/>
      <c r="AI13" s="696"/>
      <c r="AJ13" s="41" t="s">
        <v>33</v>
      </c>
      <c r="AK13" s="696"/>
      <c r="AL13" s="696"/>
      <c r="AM13" s="697" t="s">
        <v>75</v>
      </c>
      <c r="AN13" s="698"/>
    </row>
    <row r="14" spans="1:40" ht="18.75" customHeight="1" x14ac:dyDescent="0.15">
      <c r="A14" s="42"/>
      <c r="B14" s="42"/>
      <c r="C14" s="42"/>
      <c r="D14" s="42"/>
      <c r="E14" s="42"/>
      <c r="F14" s="42"/>
      <c r="G14" s="43"/>
      <c r="H14" s="43"/>
      <c r="I14" s="43"/>
      <c r="J14" s="43"/>
      <c r="K14" s="42"/>
      <c r="L14" s="42"/>
      <c r="M14" s="43"/>
      <c r="N14" s="43"/>
      <c r="O14" s="42"/>
      <c r="P14" s="42"/>
      <c r="Q14" s="43"/>
      <c r="R14" s="43"/>
      <c r="S14" s="42"/>
      <c r="T14" s="42"/>
      <c r="U14" s="44"/>
      <c r="V14" s="44"/>
      <c r="W14" s="44"/>
      <c r="X14" s="44"/>
      <c r="Y14" s="44"/>
      <c r="Z14" s="44"/>
      <c r="AA14" s="43"/>
      <c r="AB14" s="43"/>
      <c r="AC14" s="43"/>
      <c r="AD14" s="42"/>
      <c r="AE14" s="43"/>
      <c r="AF14" s="43"/>
      <c r="AG14" s="42"/>
      <c r="AH14" s="43"/>
      <c r="AI14" s="43"/>
      <c r="AJ14" s="42"/>
      <c r="AK14" s="43"/>
      <c r="AL14" s="43"/>
      <c r="AM14" s="42"/>
      <c r="AN14" s="42"/>
    </row>
    <row r="15" spans="1:40" ht="18.75" customHeight="1" thickBot="1" x14ac:dyDescent="0.2">
      <c r="A15" s="45" t="s">
        <v>988</v>
      </c>
      <c r="S15" s="45" t="s">
        <v>443</v>
      </c>
      <c r="Y15" s="46"/>
      <c r="Z15" s="46"/>
      <c r="AA15" s="46"/>
      <c r="AB15" s="47"/>
    </row>
    <row r="16" spans="1:40" ht="18.75" customHeight="1" thickBot="1" x14ac:dyDescent="0.2">
      <c r="A16" s="45" t="s">
        <v>441</v>
      </c>
      <c r="H16" s="48"/>
      <c r="I16" s="48"/>
      <c r="J16" s="48"/>
      <c r="K16" s="48"/>
      <c r="L16" s="48"/>
      <c r="M16" s="48"/>
      <c r="N16" s="48"/>
      <c r="O16" s="48"/>
      <c r="S16" s="735"/>
      <c r="T16" s="730"/>
      <c r="U16" s="730"/>
      <c r="V16" s="730"/>
      <c r="W16" s="731"/>
      <c r="X16" s="729" t="s">
        <v>67</v>
      </c>
      <c r="Y16" s="731"/>
      <c r="Z16" s="729" t="s">
        <v>66</v>
      </c>
      <c r="AA16" s="730"/>
      <c r="AB16" s="730"/>
      <c r="AC16" s="806"/>
      <c r="AD16" s="731"/>
      <c r="AE16" s="666"/>
      <c r="AF16" s="666"/>
      <c r="AG16" s="666"/>
      <c r="AH16" s="666"/>
      <c r="AI16" s="729" t="s">
        <v>67</v>
      </c>
      <c r="AJ16" s="731"/>
      <c r="AK16" s="729" t="s">
        <v>66</v>
      </c>
      <c r="AL16" s="730"/>
      <c r="AM16" s="730"/>
      <c r="AN16" s="801"/>
    </row>
    <row r="17" spans="1:40" ht="18.75" customHeight="1" x14ac:dyDescent="0.15">
      <c r="A17" s="727"/>
      <c r="B17" s="728"/>
      <c r="C17" s="728"/>
      <c r="D17" s="728"/>
      <c r="E17" s="728"/>
      <c r="F17" s="729" t="str">
        <f>"R"&amp;表紙・鑑!S3&amp;".3.31現在"</f>
        <v>R4.3.31現在</v>
      </c>
      <c r="G17" s="730"/>
      <c r="H17" s="730"/>
      <c r="I17" s="730"/>
      <c r="J17" s="730"/>
      <c r="K17" s="731"/>
      <c r="L17" s="732" t="str">
        <f>"R"&amp;表紙・鑑!S3-1&amp;"年度中増減"</f>
        <v>R3年度中増減</v>
      </c>
      <c r="M17" s="733"/>
      <c r="N17" s="733"/>
      <c r="O17" s="733"/>
      <c r="P17" s="733"/>
      <c r="Q17" s="734"/>
      <c r="S17" s="699" t="s">
        <v>63</v>
      </c>
      <c r="T17" s="700"/>
      <c r="U17" s="700"/>
      <c r="V17" s="700"/>
      <c r="W17" s="701"/>
      <c r="X17" s="684"/>
      <c r="Y17" s="721"/>
      <c r="Z17" s="736"/>
      <c r="AA17" s="737"/>
      <c r="AB17" s="737"/>
      <c r="AC17" s="50" t="s">
        <v>436</v>
      </c>
      <c r="AD17" s="701" t="s">
        <v>876</v>
      </c>
      <c r="AE17" s="656"/>
      <c r="AF17" s="656"/>
      <c r="AG17" s="656"/>
      <c r="AH17" s="656"/>
      <c r="AI17" s="684"/>
      <c r="AJ17" s="721"/>
      <c r="AK17" s="736"/>
      <c r="AL17" s="737"/>
      <c r="AM17" s="737"/>
      <c r="AN17" s="51" t="s">
        <v>434</v>
      </c>
    </row>
    <row r="18" spans="1:40" ht="18.75" customHeight="1" x14ac:dyDescent="0.15">
      <c r="A18" s="738" t="s">
        <v>72</v>
      </c>
      <c r="B18" s="672"/>
      <c r="C18" s="672"/>
      <c r="D18" s="672"/>
      <c r="E18" s="672"/>
      <c r="F18" s="797"/>
      <c r="G18" s="798"/>
      <c r="H18" s="798"/>
      <c r="I18" s="798"/>
      <c r="J18" s="798"/>
      <c r="K18" s="52" t="s">
        <v>429</v>
      </c>
      <c r="L18" s="736"/>
      <c r="M18" s="737"/>
      <c r="N18" s="737"/>
      <c r="O18" s="737"/>
      <c r="P18" s="737"/>
      <c r="Q18" s="39" t="s">
        <v>430</v>
      </c>
      <c r="S18" s="699" t="s">
        <v>62</v>
      </c>
      <c r="T18" s="700"/>
      <c r="U18" s="700"/>
      <c r="V18" s="700"/>
      <c r="W18" s="701"/>
      <c r="X18" s="684"/>
      <c r="Y18" s="721"/>
      <c r="Z18" s="736"/>
      <c r="AA18" s="737"/>
      <c r="AB18" s="737"/>
      <c r="AC18" s="50" t="s">
        <v>432</v>
      </c>
      <c r="AD18" s="825" t="s">
        <v>877</v>
      </c>
      <c r="AE18" s="826"/>
      <c r="AF18" s="826"/>
      <c r="AG18" s="826"/>
      <c r="AH18" s="826"/>
      <c r="AI18" s="684"/>
      <c r="AJ18" s="721"/>
      <c r="AK18" s="736"/>
      <c r="AL18" s="737"/>
      <c r="AM18" s="737"/>
      <c r="AN18" s="51" t="s">
        <v>434</v>
      </c>
    </row>
    <row r="19" spans="1:40" ht="18.75" customHeight="1" x14ac:dyDescent="0.15">
      <c r="A19" s="738" t="s">
        <v>70</v>
      </c>
      <c r="B19" s="672"/>
      <c r="C19" s="672"/>
      <c r="D19" s="672"/>
      <c r="E19" s="672"/>
      <c r="F19" s="755"/>
      <c r="G19" s="756"/>
      <c r="H19" s="756"/>
      <c r="I19" s="756"/>
      <c r="J19" s="756"/>
      <c r="K19" s="52" t="s">
        <v>432</v>
      </c>
      <c r="L19" s="736"/>
      <c r="M19" s="737"/>
      <c r="N19" s="737"/>
      <c r="O19" s="737"/>
      <c r="P19" s="737"/>
      <c r="Q19" s="39" t="s">
        <v>433</v>
      </c>
      <c r="S19" s="699" t="s">
        <v>875</v>
      </c>
      <c r="T19" s="700"/>
      <c r="U19" s="700"/>
      <c r="V19" s="700"/>
      <c r="W19" s="701"/>
      <c r="X19" s="684"/>
      <c r="Y19" s="721"/>
      <c r="Z19" s="736"/>
      <c r="AA19" s="737"/>
      <c r="AB19" s="737"/>
      <c r="AC19" s="50" t="s">
        <v>438</v>
      </c>
      <c r="AD19" s="825" t="s">
        <v>211</v>
      </c>
      <c r="AE19" s="826"/>
      <c r="AF19" s="826"/>
      <c r="AG19" s="826"/>
      <c r="AH19" s="826"/>
      <c r="AI19" s="684"/>
      <c r="AJ19" s="721"/>
      <c r="AK19" s="736"/>
      <c r="AL19" s="737"/>
      <c r="AM19" s="737"/>
      <c r="AN19" s="51" t="s">
        <v>434</v>
      </c>
    </row>
    <row r="20" spans="1:40" ht="18.75" customHeight="1" x14ac:dyDescent="0.15">
      <c r="A20" s="738" t="s">
        <v>8</v>
      </c>
      <c r="B20" s="672"/>
      <c r="C20" s="672"/>
      <c r="D20" s="672"/>
      <c r="E20" s="720"/>
      <c r="F20" s="751" t="str">
        <f>IF(SUM(F18:J19) = 0, "", SUM(F18:J19))</f>
        <v/>
      </c>
      <c r="G20" s="752"/>
      <c r="H20" s="752"/>
      <c r="I20" s="752"/>
      <c r="J20" s="752"/>
      <c r="K20" s="53" t="s">
        <v>429</v>
      </c>
      <c r="L20" s="751" t="str">
        <f>IF(SUM(L18:P19) = 0, "", SUM(L18:P19))</f>
        <v/>
      </c>
      <c r="M20" s="752"/>
      <c r="N20" s="752"/>
      <c r="O20" s="752"/>
      <c r="P20" s="752"/>
      <c r="Q20" s="54" t="s">
        <v>434</v>
      </c>
      <c r="S20" s="699" t="s">
        <v>60</v>
      </c>
      <c r="T20" s="700"/>
      <c r="U20" s="700"/>
      <c r="V20" s="700"/>
      <c r="W20" s="701"/>
      <c r="X20" s="684"/>
      <c r="Y20" s="721"/>
      <c r="Z20" s="736"/>
      <c r="AA20" s="737"/>
      <c r="AB20" s="737"/>
      <c r="AC20" s="50" t="s">
        <v>434</v>
      </c>
      <c r="AD20" s="827" t="s">
        <v>437</v>
      </c>
      <c r="AE20" s="827"/>
      <c r="AF20" s="827"/>
      <c r="AG20" s="827"/>
      <c r="AH20" s="827"/>
      <c r="AI20" s="827"/>
      <c r="AJ20" s="827"/>
      <c r="AK20" s="827"/>
      <c r="AL20" s="827"/>
      <c r="AM20" s="827"/>
      <c r="AN20" s="828"/>
    </row>
    <row r="21" spans="1:40" ht="18.75" customHeight="1" x14ac:dyDescent="0.15">
      <c r="A21" s="739" t="s">
        <v>68</v>
      </c>
      <c r="B21" s="740"/>
      <c r="C21" s="740"/>
      <c r="D21" s="740"/>
      <c r="E21" s="741"/>
      <c r="F21" s="745"/>
      <c r="G21" s="746"/>
      <c r="H21" s="746"/>
      <c r="I21" s="746"/>
      <c r="J21" s="746"/>
      <c r="K21" s="746"/>
      <c r="L21" s="746"/>
      <c r="M21" s="746"/>
      <c r="N21" s="746"/>
      <c r="O21" s="746"/>
      <c r="P21" s="746"/>
      <c r="Q21" s="747"/>
      <c r="S21" s="738" t="s">
        <v>59</v>
      </c>
      <c r="T21" s="672"/>
      <c r="U21" s="672"/>
      <c r="V21" s="672"/>
      <c r="W21" s="720"/>
      <c r="X21" s="684"/>
      <c r="Y21" s="721"/>
      <c r="Z21" s="736"/>
      <c r="AA21" s="737"/>
      <c r="AB21" s="737"/>
      <c r="AC21" s="50" t="s">
        <v>434</v>
      </c>
      <c r="AD21" s="802"/>
      <c r="AE21" s="803"/>
      <c r="AF21" s="803"/>
      <c r="AG21" s="803"/>
      <c r="AH21" s="803"/>
      <c r="AI21" s="684"/>
      <c r="AJ21" s="721"/>
      <c r="AK21" s="736"/>
      <c r="AL21" s="737"/>
      <c r="AM21" s="737"/>
      <c r="AN21" s="51" t="s">
        <v>434</v>
      </c>
    </row>
    <row r="22" spans="1:40" ht="18.75" customHeight="1" thickBot="1" x14ac:dyDescent="0.2">
      <c r="A22" s="742"/>
      <c r="B22" s="743"/>
      <c r="C22" s="743"/>
      <c r="D22" s="743"/>
      <c r="E22" s="744"/>
      <c r="F22" s="748"/>
      <c r="G22" s="749"/>
      <c r="H22" s="749"/>
      <c r="I22" s="749"/>
      <c r="J22" s="749"/>
      <c r="K22" s="749"/>
      <c r="L22" s="749"/>
      <c r="M22" s="749"/>
      <c r="N22" s="749"/>
      <c r="O22" s="749"/>
      <c r="P22" s="749"/>
      <c r="Q22" s="750"/>
      <c r="S22" s="738" t="s">
        <v>58</v>
      </c>
      <c r="T22" s="672"/>
      <c r="U22" s="672"/>
      <c r="V22" s="672"/>
      <c r="W22" s="720"/>
      <c r="X22" s="684"/>
      <c r="Y22" s="721"/>
      <c r="Z22" s="736"/>
      <c r="AA22" s="737"/>
      <c r="AB22" s="737"/>
      <c r="AC22" s="50" t="s">
        <v>439</v>
      </c>
      <c r="AD22" s="802"/>
      <c r="AE22" s="803"/>
      <c r="AF22" s="803"/>
      <c r="AG22" s="803"/>
      <c r="AH22" s="803"/>
      <c r="AI22" s="684"/>
      <c r="AJ22" s="721"/>
      <c r="AK22" s="736"/>
      <c r="AL22" s="737"/>
      <c r="AM22" s="737"/>
      <c r="AN22" s="51" t="s">
        <v>438</v>
      </c>
    </row>
    <row r="23" spans="1:40" ht="18.75" customHeight="1" thickBot="1" x14ac:dyDescent="0.2">
      <c r="A23" s="59" t="s">
        <v>449</v>
      </c>
      <c r="B23" s="60"/>
      <c r="C23" s="60"/>
      <c r="D23" s="60"/>
      <c r="E23" s="61"/>
      <c r="F23" s="62"/>
      <c r="G23" s="46"/>
      <c r="H23" s="46"/>
      <c r="I23" s="46"/>
      <c r="J23" s="46"/>
      <c r="K23" s="46"/>
      <c r="L23" s="46"/>
      <c r="M23" s="46"/>
      <c r="N23" s="63"/>
      <c r="O23" s="63"/>
      <c r="S23" s="738" t="s">
        <v>57</v>
      </c>
      <c r="T23" s="672"/>
      <c r="U23" s="672"/>
      <c r="V23" s="672"/>
      <c r="W23" s="720"/>
      <c r="X23" s="684"/>
      <c r="Y23" s="721"/>
      <c r="Z23" s="736"/>
      <c r="AA23" s="737"/>
      <c r="AB23" s="737"/>
      <c r="AC23" s="50" t="s">
        <v>434</v>
      </c>
      <c r="AD23" s="802"/>
      <c r="AE23" s="803"/>
      <c r="AF23" s="803"/>
      <c r="AG23" s="803"/>
      <c r="AH23" s="803"/>
      <c r="AI23" s="684"/>
      <c r="AJ23" s="721"/>
      <c r="AK23" s="736"/>
      <c r="AL23" s="737"/>
      <c r="AM23" s="737"/>
      <c r="AN23" s="51" t="s">
        <v>434</v>
      </c>
    </row>
    <row r="24" spans="1:40" ht="18.75" customHeight="1" thickBot="1" x14ac:dyDescent="0.2">
      <c r="A24" s="764" t="s">
        <v>65</v>
      </c>
      <c r="B24" s="765"/>
      <c r="C24" s="765"/>
      <c r="D24" s="765"/>
      <c r="E24" s="766"/>
      <c r="F24" s="769"/>
      <c r="G24" s="770"/>
      <c r="H24" s="770"/>
      <c r="I24" s="770"/>
      <c r="J24" s="770"/>
      <c r="K24" s="770"/>
      <c r="L24" s="770"/>
      <c r="M24" s="770"/>
      <c r="N24" s="770"/>
      <c r="O24" s="770"/>
      <c r="P24" s="770"/>
      <c r="Q24" s="778" t="s">
        <v>64</v>
      </c>
      <c r="S24" s="779"/>
      <c r="T24" s="780"/>
      <c r="U24" s="780"/>
      <c r="V24" s="780"/>
      <c r="W24" s="780"/>
      <c r="X24" s="780"/>
      <c r="Y24" s="780"/>
      <c r="Z24" s="780"/>
      <c r="AA24" s="780"/>
      <c r="AB24" s="780"/>
      <c r="AC24" s="781"/>
      <c r="AD24" s="804" t="s">
        <v>8</v>
      </c>
      <c r="AE24" s="804"/>
      <c r="AF24" s="804"/>
      <c r="AG24" s="804"/>
      <c r="AH24" s="805"/>
      <c r="AI24" s="782" t="str">
        <f>IF(SUM(X17:X23,AI17:AJ23) = 0, "", SUM(AI17:AJ23,X17:X23))</f>
        <v/>
      </c>
      <c r="AJ24" s="708"/>
      <c r="AK24" s="829" t="str">
        <f>IF(SUM(Z17:AA23,AK17:AM23)=0,"",SUM(Z17:AA23,AK17:AM23))</f>
        <v/>
      </c>
      <c r="AL24" s="830"/>
      <c r="AM24" s="830"/>
      <c r="AN24" s="64" t="s">
        <v>440</v>
      </c>
    </row>
    <row r="25" spans="1:40" ht="18.75" customHeight="1" x14ac:dyDescent="0.15">
      <c r="A25" s="767"/>
      <c r="B25" s="663"/>
      <c r="C25" s="663"/>
      <c r="D25" s="663"/>
      <c r="E25" s="768"/>
      <c r="F25" s="771"/>
      <c r="G25" s="772"/>
      <c r="H25" s="772"/>
      <c r="I25" s="772"/>
      <c r="J25" s="772"/>
      <c r="K25" s="772"/>
      <c r="L25" s="772"/>
      <c r="M25" s="772"/>
      <c r="N25" s="772"/>
      <c r="O25" s="772"/>
      <c r="P25" s="772"/>
      <c r="Q25" s="678"/>
      <c r="S25" s="787" t="s">
        <v>878</v>
      </c>
      <c r="T25" s="788"/>
      <c r="U25" s="788"/>
      <c r="V25" s="788"/>
      <c r="W25" s="788"/>
      <c r="X25" s="791"/>
      <c r="Y25" s="791"/>
      <c r="Z25" s="791"/>
      <c r="AA25" s="791"/>
      <c r="AB25" s="791"/>
      <c r="AC25" s="791"/>
      <c r="AD25" s="791"/>
      <c r="AE25" s="791"/>
      <c r="AF25" s="791"/>
      <c r="AG25" s="791"/>
      <c r="AH25" s="791"/>
      <c r="AI25" s="791"/>
      <c r="AJ25" s="791"/>
      <c r="AK25" s="791"/>
      <c r="AL25" s="791"/>
      <c r="AM25" s="791"/>
      <c r="AN25" s="792"/>
    </row>
    <row r="26" spans="1:40" ht="18.75" customHeight="1" x14ac:dyDescent="0.15">
      <c r="A26" s="757" t="s">
        <v>869</v>
      </c>
      <c r="B26" s="758"/>
      <c r="C26" s="758"/>
      <c r="D26" s="758"/>
      <c r="E26" s="759"/>
      <c r="F26" s="66"/>
      <c r="G26" s="66"/>
      <c r="H26" s="763"/>
      <c r="I26" s="763" t="s">
        <v>156</v>
      </c>
      <c r="J26" s="763"/>
      <c r="K26" s="66"/>
      <c r="L26" s="66"/>
      <c r="M26" s="66"/>
      <c r="N26" s="66"/>
      <c r="O26" s="763" t="s">
        <v>21</v>
      </c>
      <c r="P26" s="763"/>
      <c r="Q26" s="68"/>
      <c r="S26" s="789"/>
      <c r="T26" s="660"/>
      <c r="U26" s="660"/>
      <c r="V26" s="660"/>
      <c r="W26" s="660"/>
      <c r="X26" s="793"/>
      <c r="Y26" s="793"/>
      <c r="Z26" s="793"/>
      <c r="AA26" s="793"/>
      <c r="AB26" s="793"/>
      <c r="AC26" s="793"/>
      <c r="AD26" s="793"/>
      <c r="AE26" s="793"/>
      <c r="AF26" s="793"/>
      <c r="AG26" s="793"/>
      <c r="AH26" s="793"/>
      <c r="AI26" s="793"/>
      <c r="AJ26" s="793"/>
      <c r="AK26" s="793"/>
      <c r="AL26" s="793"/>
      <c r="AM26" s="793"/>
      <c r="AN26" s="794"/>
    </row>
    <row r="27" spans="1:40" ht="18.75" customHeight="1" thickBot="1" x14ac:dyDescent="0.2">
      <c r="A27" s="760"/>
      <c r="B27" s="761"/>
      <c r="C27" s="761"/>
      <c r="D27" s="761"/>
      <c r="E27" s="762"/>
      <c r="F27" s="69"/>
      <c r="G27" s="69"/>
      <c r="H27" s="662"/>
      <c r="I27" s="662"/>
      <c r="J27" s="662"/>
      <c r="K27" s="69"/>
      <c r="L27" s="69"/>
      <c r="M27" s="69"/>
      <c r="N27" s="69"/>
      <c r="O27" s="662"/>
      <c r="P27" s="662"/>
      <c r="Q27" s="70"/>
      <c r="S27" s="790"/>
      <c r="T27" s="693"/>
      <c r="U27" s="693"/>
      <c r="V27" s="693"/>
      <c r="W27" s="693"/>
      <c r="X27" s="795"/>
      <c r="Y27" s="795"/>
      <c r="Z27" s="795"/>
      <c r="AA27" s="795"/>
      <c r="AB27" s="795"/>
      <c r="AC27" s="795"/>
      <c r="AD27" s="795"/>
      <c r="AE27" s="795"/>
      <c r="AF27" s="795"/>
      <c r="AG27" s="795"/>
      <c r="AH27" s="795"/>
      <c r="AI27" s="795"/>
      <c r="AJ27" s="795"/>
      <c r="AK27" s="795"/>
      <c r="AL27" s="795"/>
      <c r="AM27" s="795"/>
      <c r="AN27" s="796"/>
    </row>
    <row r="28" spans="1:40" ht="18.75" customHeight="1" x14ac:dyDescent="0.15">
      <c r="A28" s="773" t="s">
        <v>61</v>
      </c>
      <c r="B28" s="774"/>
      <c r="C28" s="774"/>
      <c r="D28" s="774"/>
      <c r="E28" s="775"/>
      <c r="F28" s="73"/>
      <c r="G28" s="73"/>
      <c r="H28" s="776"/>
      <c r="I28" s="776" t="s">
        <v>156</v>
      </c>
      <c r="J28" s="776"/>
      <c r="K28" s="73"/>
      <c r="L28" s="73"/>
      <c r="M28" s="73"/>
      <c r="N28" s="73"/>
      <c r="O28" s="776" t="s">
        <v>21</v>
      </c>
      <c r="P28" s="776"/>
      <c r="Q28" s="75"/>
      <c r="S28" s="807" t="s">
        <v>879</v>
      </c>
      <c r="T28" s="808"/>
      <c r="U28" s="808"/>
      <c r="V28" s="808"/>
      <c r="W28" s="809"/>
      <c r="X28" s="816"/>
      <c r="Y28" s="817"/>
      <c r="Z28" s="817"/>
      <c r="AA28" s="817"/>
      <c r="AB28" s="817"/>
      <c r="AC28" s="817"/>
      <c r="AD28" s="817"/>
      <c r="AE28" s="817"/>
      <c r="AF28" s="817"/>
      <c r="AG28" s="817"/>
      <c r="AH28" s="817"/>
      <c r="AI28" s="817"/>
      <c r="AJ28" s="817"/>
      <c r="AK28" s="817"/>
      <c r="AL28" s="817"/>
      <c r="AM28" s="817"/>
      <c r="AN28" s="818"/>
    </row>
    <row r="29" spans="1:40" ht="18.75" customHeight="1" thickBot="1" x14ac:dyDescent="0.2">
      <c r="A29" s="742"/>
      <c r="B29" s="743"/>
      <c r="C29" s="743"/>
      <c r="D29" s="743"/>
      <c r="E29" s="744"/>
      <c r="F29" s="76"/>
      <c r="G29" s="76"/>
      <c r="H29" s="777"/>
      <c r="I29" s="777"/>
      <c r="J29" s="777"/>
      <c r="K29" s="76"/>
      <c r="L29" s="76"/>
      <c r="M29" s="76"/>
      <c r="N29" s="76"/>
      <c r="O29" s="777"/>
      <c r="P29" s="777"/>
      <c r="Q29" s="78"/>
      <c r="S29" s="810"/>
      <c r="T29" s="811"/>
      <c r="U29" s="811"/>
      <c r="V29" s="811"/>
      <c r="W29" s="812"/>
      <c r="X29" s="819"/>
      <c r="Y29" s="820"/>
      <c r="Z29" s="820"/>
      <c r="AA29" s="820"/>
      <c r="AB29" s="820"/>
      <c r="AC29" s="820"/>
      <c r="AD29" s="820"/>
      <c r="AE29" s="820"/>
      <c r="AF29" s="820"/>
      <c r="AG29" s="820"/>
      <c r="AH29" s="820"/>
      <c r="AI29" s="820"/>
      <c r="AJ29" s="820"/>
      <c r="AK29" s="820"/>
      <c r="AL29" s="820"/>
      <c r="AM29" s="820"/>
      <c r="AN29" s="821"/>
    </row>
    <row r="30" spans="1:40" ht="18.75" customHeight="1" thickBot="1" x14ac:dyDescent="0.2">
      <c r="A30" s="45" t="s">
        <v>442</v>
      </c>
      <c r="N30" s="42"/>
      <c r="O30" s="42"/>
      <c r="S30" s="813"/>
      <c r="T30" s="814"/>
      <c r="U30" s="814"/>
      <c r="V30" s="814"/>
      <c r="W30" s="815"/>
      <c r="X30" s="822"/>
      <c r="Y30" s="823"/>
      <c r="Z30" s="823"/>
      <c r="AA30" s="823"/>
      <c r="AB30" s="823"/>
      <c r="AC30" s="823"/>
      <c r="AD30" s="823"/>
      <c r="AE30" s="823"/>
      <c r="AF30" s="823"/>
      <c r="AG30" s="823"/>
      <c r="AH30" s="823"/>
      <c r="AI30" s="823"/>
      <c r="AJ30" s="823"/>
      <c r="AK30" s="823"/>
      <c r="AL30" s="823"/>
      <c r="AM30" s="823"/>
      <c r="AN30" s="824"/>
    </row>
    <row r="31" spans="1:40" ht="18.75" customHeight="1" x14ac:dyDescent="0.15">
      <c r="A31" s="735"/>
      <c r="B31" s="730"/>
      <c r="C31" s="731"/>
      <c r="D31" s="729" t="str">
        <f>"R"&amp;表紙・鑑!S3&amp;".3.31現在"</f>
        <v>R4.3.31現在</v>
      </c>
      <c r="E31" s="730"/>
      <c r="F31" s="731"/>
      <c r="G31" s="732" t="str">
        <f>"R"&amp;表紙・鑑!S3-1&amp;"年度中増減"</f>
        <v>R3年度中増減</v>
      </c>
      <c r="H31" s="733"/>
      <c r="I31" s="733"/>
      <c r="J31" s="799" t="s">
        <v>74</v>
      </c>
      <c r="K31" s="728"/>
      <c r="L31" s="728"/>
      <c r="M31" s="728"/>
      <c r="N31" s="800"/>
      <c r="O31" s="785" t="s">
        <v>66</v>
      </c>
      <c r="P31" s="785"/>
      <c r="Q31" s="786"/>
      <c r="S31" s="79" t="s">
        <v>43</v>
      </c>
      <c r="T31" s="45" t="s">
        <v>444</v>
      </c>
    </row>
    <row r="32" spans="1:40" ht="18.75" customHeight="1" x14ac:dyDescent="0.15">
      <c r="A32" s="699" t="s">
        <v>73</v>
      </c>
      <c r="B32" s="700"/>
      <c r="C32" s="701"/>
      <c r="D32" s="684"/>
      <c r="E32" s="673"/>
      <c r="F32" s="80" t="s">
        <v>430</v>
      </c>
      <c r="G32" s="736"/>
      <c r="H32" s="737"/>
      <c r="I32" s="80" t="s">
        <v>430</v>
      </c>
      <c r="J32" s="81"/>
      <c r="K32" s="82" t="s">
        <v>431</v>
      </c>
      <c r="L32" s="81"/>
      <c r="M32" s="81"/>
      <c r="N32" s="82" t="s">
        <v>21</v>
      </c>
      <c r="O32" s="736"/>
      <c r="P32" s="737"/>
      <c r="Q32" s="51" t="s">
        <v>430</v>
      </c>
      <c r="S32" s="45"/>
      <c r="T32" s="45" t="s">
        <v>445</v>
      </c>
    </row>
    <row r="33" spans="1:39" ht="18.75" customHeight="1" x14ac:dyDescent="0.15">
      <c r="A33" s="753" t="s">
        <v>71</v>
      </c>
      <c r="B33" s="682"/>
      <c r="C33" s="754"/>
      <c r="D33" s="684"/>
      <c r="E33" s="673"/>
      <c r="F33" s="80" t="s">
        <v>432</v>
      </c>
      <c r="G33" s="736"/>
      <c r="H33" s="737"/>
      <c r="I33" s="80" t="s">
        <v>56</v>
      </c>
      <c r="J33" s="81"/>
      <c r="K33" s="82" t="s">
        <v>431</v>
      </c>
      <c r="L33" s="81"/>
      <c r="M33" s="81"/>
      <c r="N33" s="82" t="s">
        <v>21</v>
      </c>
      <c r="O33" s="736"/>
      <c r="P33" s="737"/>
      <c r="Q33" s="51" t="s">
        <v>56</v>
      </c>
      <c r="S33" s="45"/>
      <c r="T33" s="45" t="s">
        <v>447</v>
      </c>
      <c r="U33" s="45"/>
    </row>
    <row r="34" spans="1:39" ht="18.75" customHeight="1" x14ac:dyDescent="0.15">
      <c r="A34" s="699" t="s">
        <v>69</v>
      </c>
      <c r="B34" s="700"/>
      <c r="C34" s="701"/>
      <c r="D34" s="684"/>
      <c r="E34" s="673"/>
      <c r="F34" s="80" t="s">
        <v>433</v>
      </c>
      <c r="G34" s="736"/>
      <c r="H34" s="737"/>
      <c r="I34" s="80" t="s">
        <v>433</v>
      </c>
      <c r="J34" s="81"/>
      <c r="K34" s="82" t="s">
        <v>435</v>
      </c>
      <c r="L34" s="81"/>
      <c r="M34" s="81"/>
      <c r="N34" s="82" t="s">
        <v>21</v>
      </c>
      <c r="O34" s="736"/>
      <c r="P34" s="737"/>
      <c r="Q34" s="51" t="s">
        <v>433</v>
      </c>
      <c r="S34" s="45"/>
      <c r="T34" s="45" t="s">
        <v>446</v>
      </c>
      <c r="U34" s="45"/>
      <c r="AJ34" s="47"/>
      <c r="AK34" s="83"/>
      <c r="AL34" s="83"/>
      <c r="AM34" s="83"/>
    </row>
    <row r="35" spans="1:39" ht="18.75" customHeight="1" thickBot="1" x14ac:dyDescent="0.2">
      <c r="A35" s="705" t="s">
        <v>8</v>
      </c>
      <c r="B35" s="706"/>
      <c r="C35" s="707"/>
      <c r="D35" s="782" t="str">
        <f>IF(SUM(D32:D34) = 0, "", SUM(D32:D34))</f>
        <v/>
      </c>
      <c r="E35" s="697"/>
      <c r="F35" s="84" t="s">
        <v>434</v>
      </c>
      <c r="G35" s="783" t="str">
        <f>IF(SUM(G32:I34) = 0, "", SUM(G32:I34))</f>
        <v/>
      </c>
      <c r="H35" s="784"/>
      <c r="I35" s="84" t="s">
        <v>56</v>
      </c>
      <c r="J35" s="85"/>
      <c r="K35" s="85"/>
      <c r="L35" s="85"/>
      <c r="M35" s="85"/>
      <c r="N35" s="85"/>
      <c r="O35" s="783" t="str">
        <f>IF(SUM(O32:Q34) = 0, "", SUM(O32:Q34))</f>
        <v/>
      </c>
      <c r="P35" s="784"/>
      <c r="Q35" s="86" t="s">
        <v>56</v>
      </c>
      <c r="S35" s="45"/>
      <c r="T35" s="45" t="s">
        <v>448</v>
      </c>
      <c r="U35" s="45"/>
    </row>
    <row r="36" spans="1:39" ht="18.75" customHeight="1" x14ac:dyDescent="0.15"/>
    <row r="37" spans="1:39" ht="18.75" customHeight="1" x14ac:dyDescent="0.15"/>
    <row r="38" spans="1:39" ht="18.75" customHeight="1" x14ac:dyDescent="0.15"/>
    <row r="39" spans="1:39" ht="18.75" customHeight="1" x14ac:dyDescent="0.15"/>
    <row r="40" spans="1:39" ht="18.75" customHeight="1" x14ac:dyDescent="0.15"/>
    <row r="41" spans="1:39" ht="18.75" customHeight="1" x14ac:dyDescent="0.15"/>
    <row r="42" spans="1:39" ht="18.75" customHeight="1" x14ac:dyDescent="0.15"/>
    <row r="43" spans="1:39" ht="18.75" customHeight="1" x14ac:dyDescent="0.15"/>
  </sheetData>
  <sheetProtection selectLockedCells="1"/>
  <mergeCells count="185">
    <mergeCell ref="A18:E18"/>
    <mergeCell ref="F18:J18"/>
    <mergeCell ref="L18:P18"/>
    <mergeCell ref="J31:N31"/>
    <mergeCell ref="AK16:AN16"/>
    <mergeCell ref="AI16:AJ16"/>
    <mergeCell ref="AD22:AH22"/>
    <mergeCell ref="AD23:AH23"/>
    <mergeCell ref="AD24:AH24"/>
    <mergeCell ref="Z16:AC16"/>
    <mergeCell ref="AD16:AH16"/>
    <mergeCell ref="S28:W30"/>
    <mergeCell ref="X28:AN30"/>
    <mergeCell ref="AD17:AH17"/>
    <mergeCell ref="AD18:AH18"/>
    <mergeCell ref="AD19:AH19"/>
    <mergeCell ref="AD20:AN20"/>
    <mergeCell ref="AD21:AH21"/>
    <mergeCell ref="Z17:AB17"/>
    <mergeCell ref="Z18:AB18"/>
    <mergeCell ref="AI18:AJ18"/>
    <mergeCell ref="AI24:AJ24"/>
    <mergeCell ref="AK24:AM24"/>
    <mergeCell ref="AI21:AJ21"/>
    <mergeCell ref="X22:Y22"/>
    <mergeCell ref="D35:E35"/>
    <mergeCell ref="G31:I31"/>
    <mergeCell ref="G32:H32"/>
    <mergeCell ref="G33:H33"/>
    <mergeCell ref="G34:H34"/>
    <mergeCell ref="G35:H35"/>
    <mergeCell ref="X23:Y23"/>
    <mergeCell ref="O31:Q31"/>
    <mergeCell ref="O32:P32"/>
    <mergeCell ref="O33:P33"/>
    <mergeCell ref="O34:P34"/>
    <mergeCell ref="O35:P35"/>
    <mergeCell ref="O28:P29"/>
    <mergeCell ref="S25:W27"/>
    <mergeCell ref="D31:F31"/>
    <mergeCell ref="X25:AN27"/>
    <mergeCell ref="AI17:AJ17"/>
    <mergeCell ref="AI19:AJ19"/>
    <mergeCell ref="AK19:AM19"/>
    <mergeCell ref="AK17:AM17"/>
    <mergeCell ref="AK18:AM18"/>
    <mergeCell ref="AI23:AJ23"/>
    <mergeCell ref="AK21:AM21"/>
    <mergeCell ref="AK22:AM22"/>
    <mergeCell ref="AK23:AM23"/>
    <mergeCell ref="AI22:AJ22"/>
    <mergeCell ref="A33:C33"/>
    <mergeCell ref="A34:C34"/>
    <mergeCell ref="D32:E32"/>
    <mergeCell ref="D33:E33"/>
    <mergeCell ref="D34:E34"/>
    <mergeCell ref="S21:W21"/>
    <mergeCell ref="A32:C32"/>
    <mergeCell ref="F19:J19"/>
    <mergeCell ref="L19:P19"/>
    <mergeCell ref="A26:E27"/>
    <mergeCell ref="H26:H27"/>
    <mergeCell ref="I26:J27"/>
    <mergeCell ref="O26:P27"/>
    <mergeCell ref="A24:E25"/>
    <mergeCell ref="F24:P25"/>
    <mergeCell ref="A31:C31"/>
    <mergeCell ref="A28:E29"/>
    <mergeCell ref="H28:H29"/>
    <mergeCell ref="I28:J29"/>
    <mergeCell ref="Q24:Q25"/>
    <mergeCell ref="S24:AC24"/>
    <mergeCell ref="X19:Y19"/>
    <mergeCell ref="X20:Y20"/>
    <mergeCell ref="X21:Y21"/>
    <mergeCell ref="A17:E17"/>
    <mergeCell ref="F17:K17"/>
    <mergeCell ref="L17:Q17"/>
    <mergeCell ref="S16:W16"/>
    <mergeCell ref="S20:W20"/>
    <mergeCell ref="Z23:AB23"/>
    <mergeCell ref="S22:W22"/>
    <mergeCell ref="S23:W23"/>
    <mergeCell ref="X17:Y17"/>
    <mergeCell ref="A21:E22"/>
    <mergeCell ref="F21:Q22"/>
    <mergeCell ref="A20:E20"/>
    <mergeCell ref="F20:J20"/>
    <mergeCell ref="L20:P20"/>
    <mergeCell ref="A19:E19"/>
    <mergeCell ref="Z19:AB19"/>
    <mergeCell ref="Z20:AB20"/>
    <mergeCell ref="Z21:AB21"/>
    <mergeCell ref="Z22:AB22"/>
    <mergeCell ref="X16:Y16"/>
    <mergeCell ref="S17:W17"/>
    <mergeCell ref="S18:W18"/>
    <mergeCell ref="S19:W19"/>
    <mergeCell ref="X18:Y18"/>
    <mergeCell ref="A35:C35"/>
    <mergeCell ref="M13:N13"/>
    <mergeCell ref="O13:P13"/>
    <mergeCell ref="Q13:R13"/>
    <mergeCell ref="S13:T13"/>
    <mergeCell ref="U3:Z3"/>
    <mergeCell ref="U4:Z4"/>
    <mergeCell ref="E6:K6"/>
    <mergeCell ref="L5:T5"/>
    <mergeCell ref="L6:T6"/>
    <mergeCell ref="A7:D8"/>
    <mergeCell ref="E7:K8"/>
    <mergeCell ref="L7:T8"/>
    <mergeCell ref="A13:F13"/>
    <mergeCell ref="G9:T9"/>
    <mergeCell ref="G10:H10"/>
    <mergeCell ref="G11:H11"/>
    <mergeCell ref="N10:O10"/>
    <mergeCell ref="I10:M10"/>
    <mergeCell ref="P10:T10"/>
    <mergeCell ref="I11:T11"/>
    <mergeCell ref="G13:J13"/>
    <mergeCell ref="K13:L13"/>
    <mergeCell ref="A9:F9"/>
    <mergeCell ref="AL12:AM12"/>
    <mergeCell ref="U13:Z13"/>
    <mergeCell ref="AA13:AC13"/>
    <mergeCell ref="AE13:AF13"/>
    <mergeCell ref="AH13:AI13"/>
    <mergeCell ref="AK13:AL13"/>
    <mergeCell ref="AM13:AN13"/>
    <mergeCell ref="A12:F12"/>
    <mergeCell ref="G12:T12"/>
    <mergeCell ref="U12:Z12"/>
    <mergeCell ref="AA12:AC12"/>
    <mergeCell ref="AE12:AG12"/>
    <mergeCell ref="AI12:AJ12"/>
    <mergeCell ref="U11:Z11"/>
    <mergeCell ref="AA11:AC11"/>
    <mergeCell ref="AE11:AG11"/>
    <mergeCell ref="AI11:AJ11"/>
    <mergeCell ref="AL11:AM11"/>
    <mergeCell ref="A10:F11"/>
    <mergeCell ref="AL9:AM9"/>
    <mergeCell ref="U10:Z10"/>
    <mergeCell ref="AA10:AC10"/>
    <mergeCell ref="AE10:AG10"/>
    <mergeCell ref="AI10:AJ10"/>
    <mergeCell ref="AL10:AM10"/>
    <mergeCell ref="AA8:AC8"/>
    <mergeCell ref="AE8:AG8"/>
    <mergeCell ref="AI8:AJ8"/>
    <mergeCell ref="AL8:AM8"/>
    <mergeCell ref="U9:Z9"/>
    <mergeCell ref="AA9:AC9"/>
    <mergeCell ref="AE9:AG9"/>
    <mergeCell ref="AI9:AJ9"/>
    <mergeCell ref="U8:Z8"/>
    <mergeCell ref="U7:Z7"/>
    <mergeCell ref="AA7:AD7"/>
    <mergeCell ref="AE7:AF7"/>
    <mergeCell ref="AG7:AI7"/>
    <mergeCell ref="AJ7:AL7"/>
    <mergeCell ref="AM7:AN7"/>
    <mergeCell ref="AI5:AJ5"/>
    <mergeCell ref="AK5:AL5"/>
    <mergeCell ref="AM5:AN5"/>
    <mergeCell ref="A4:F4"/>
    <mergeCell ref="G4:T4"/>
    <mergeCell ref="U6:Z6"/>
    <mergeCell ref="AA6:AD6"/>
    <mergeCell ref="AE6:AF6"/>
    <mergeCell ref="AG6:AH6"/>
    <mergeCell ref="AI6:AJ6"/>
    <mergeCell ref="A3:F3"/>
    <mergeCell ref="G3:T3"/>
    <mergeCell ref="U5:Z5"/>
    <mergeCell ref="AA5:AD5"/>
    <mergeCell ref="AE5:AF5"/>
    <mergeCell ref="AG5:AH5"/>
    <mergeCell ref="AA3:AN3"/>
    <mergeCell ref="AA4:AN4"/>
    <mergeCell ref="AK6:AL6"/>
    <mergeCell ref="AM6:AN6"/>
    <mergeCell ref="A5:D6"/>
    <mergeCell ref="E5:K5"/>
  </mergeCells>
  <phoneticPr fontId="4"/>
  <conditionalFormatting sqref="H26:H29">
    <cfRule type="expression" dxfId="38"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JH32:JH40 TD32:TD40 ACZ32:ACZ40 AMV32:AMV40 AWR32:AWR40 BGN32:BGN40 BQJ32:BQJ40 CAF32:CAF40 CKB32:CKB40 CTX32:CTX40 DDT32:DDT40 DNP32:DNP40 DXL32:DXL40 EHH32:EHH40 ERD32:ERD40 FAZ32:FAZ40 FKV32:FKV40 FUR32:FUR40 GEN32:GEN40 GOJ32:GOJ40 GYF32:GYF40 HIB32:HIB40 HRX32:HRX40 IBT32:IBT40 ILP32:ILP40 IVL32:IVL40 JFH32:JFH40 JPD32:JPD40 JYZ32:JYZ40 KIV32:KIV40 KSR32:KSR40 LCN32:LCN40 LMJ32:LMJ40 LWF32:LWF40 MGB32:MGB40 MPX32:MPX40 MZT32:MZT40 NJP32:NJP40 NTL32:NTL40 ODH32:ODH40 OND32:OND40 OWZ32:OWZ40 PGV32:PGV40 PQR32:PQR40 QAN32:QAN40 QKJ32:QKJ40 QUF32:QUF40 REB32:REB40 RNX32:RNX40 RXT32:RXT40 SHP32:SHP40 SRL32:SRL40 TBH32:TBH40 TLD32:TLD40 TUZ32:TUZ40 UEV32:UEV40 UOR32:UOR40 UYN32:UYN40 VIJ32:VIJ40 VSF32:VSF40 WCB32:WCB40 WLX32:WLX40 WVT32:WVT40 L65556:L65564 JH65568:JH65576 TD65568:TD65576 ACZ65568:ACZ65576 AMV65568:AMV65576 AWR65568:AWR65576 BGN65568:BGN65576 BQJ65568:BQJ65576 CAF65568:CAF65576 CKB65568:CKB65576 CTX65568:CTX65576 DDT65568:DDT65576 DNP65568:DNP65576 DXL65568:DXL65576 EHH65568:EHH65576 ERD65568:ERD65576 FAZ65568:FAZ65576 FKV65568:FKV65576 FUR65568:FUR65576 GEN65568:GEN65576 GOJ65568:GOJ65576 GYF65568:GYF65576 HIB65568:HIB65576 HRX65568:HRX65576 IBT65568:IBT65576 ILP65568:ILP65576 IVL65568:IVL65576 JFH65568:JFH65576 JPD65568:JPD65576 JYZ65568:JYZ65576 KIV65568:KIV65576 KSR65568:KSR65576 LCN65568:LCN65576 LMJ65568:LMJ65576 LWF65568:LWF65576 MGB65568:MGB65576 MPX65568:MPX65576 MZT65568:MZT65576 NJP65568:NJP65576 NTL65568:NTL65576 ODH65568:ODH65576 OND65568:OND65576 OWZ65568:OWZ65576 PGV65568:PGV65576 PQR65568:PQR65576 QAN65568:QAN65576 QKJ65568:QKJ65576 QUF65568:QUF65576 REB65568:REB65576 RNX65568:RNX65576 RXT65568:RXT65576 SHP65568:SHP65576 SRL65568:SRL65576 TBH65568:TBH65576 TLD65568:TLD65576 TUZ65568:TUZ65576 UEV65568:UEV65576 UOR65568:UOR65576 UYN65568:UYN65576 VIJ65568:VIJ65576 VSF65568:VSF65576 WCB65568:WCB65576 WLX65568:WLX65576 WVT65568:WVT65576 L131092:L131100 JH131104:JH131112 TD131104:TD131112 ACZ131104:ACZ131112 AMV131104:AMV131112 AWR131104:AWR131112 BGN131104:BGN131112 BQJ131104:BQJ131112 CAF131104:CAF131112 CKB131104:CKB131112 CTX131104:CTX131112 DDT131104:DDT131112 DNP131104:DNP131112 DXL131104:DXL131112 EHH131104:EHH131112 ERD131104:ERD131112 FAZ131104:FAZ131112 FKV131104:FKV131112 FUR131104:FUR131112 GEN131104:GEN131112 GOJ131104:GOJ131112 GYF131104:GYF131112 HIB131104:HIB131112 HRX131104:HRX131112 IBT131104:IBT131112 ILP131104:ILP131112 IVL131104:IVL131112 JFH131104:JFH131112 JPD131104:JPD131112 JYZ131104:JYZ131112 KIV131104:KIV131112 KSR131104:KSR131112 LCN131104:LCN131112 LMJ131104:LMJ131112 LWF131104:LWF131112 MGB131104:MGB131112 MPX131104:MPX131112 MZT131104:MZT131112 NJP131104:NJP131112 NTL131104:NTL131112 ODH131104:ODH131112 OND131104:OND131112 OWZ131104:OWZ131112 PGV131104:PGV131112 PQR131104:PQR131112 QAN131104:QAN131112 QKJ131104:QKJ131112 QUF131104:QUF131112 REB131104:REB131112 RNX131104:RNX131112 RXT131104:RXT131112 SHP131104:SHP131112 SRL131104:SRL131112 TBH131104:TBH131112 TLD131104:TLD131112 TUZ131104:TUZ131112 UEV131104:UEV131112 UOR131104:UOR131112 UYN131104:UYN131112 VIJ131104:VIJ131112 VSF131104:VSF131112 WCB131104:WCB131112 WLX131104:WLX131112 WVT131104:WVT131112 L196628:L196636 JH196640:JH196648 TD196640:TD196648 ACZ196640:ACZ196648 AMV196640:AMV196648 AWR196640:AWR196648 BGN196640:BGN196648 BQJ196640:BQJ196648 CAF196640:CAF196648 CKB196640:CKB196648 CTX196640:CTX196648 DDT196640:DDT196648 DNP196640:DNP196648 DXL196640:DXL196648 EHH196640:EHH196648 ERD196640:ERD196648 FAZ196640:FAZ196648 FKV196640:FKV196648 FUR196640:FUR196648 GEN196640:GEN196648 GOJ196640:GOJ196648 GYF196640:GYF196648 HIB196640:HIB196648 HRX196640:HRX196648 IBT196640:IBT196648 ILP196640:ILP196648 IVL196640:IVL196648 JFH196640:JFH196648 JPD196640:JPD196648 JYZ196640:JYZ196648 KIV196640:KIV196648 KSR196640:KSR196648 LCN196640:LCN196648 LMJ196640:LMJ196648 LWF196640:LWF196648 MGB196640:MGB196648 MPX196640:MPX196648 MZT196640:MZT196648 NJP196640:NJP196648 NTL196640:NTL196648 ODH196640:ODH196648 OND196640:OND196648 OWZ196640:OWZ196648 PGV196640:PGV196648 PQR196640:PQR196648 QAN196640:QAN196648 QKJ196640:QKJ196648 QUF196640:QUF196648 REB196640:REB196648 RNX196640:RNX196648 RXT196640:RXT196648 SHP196640:SHP196648 SRL196640:SRL196648 TBH196640:TBH196648 TLD196640:TLD196648 TUZ196640:TUZ196648 UEV196640:UEV196648 UOR196640:UOR196648 UYN196640:UYN196648 VIJ196640:VIJ196648 VSF196640:VSF196648 WCB196640:WCB196648 WLX196640:WLX196648 WVT196640:WVT196648 L262164:L262172 JH262176:JH262184 TD262176:TD262184 ACZ262176:ACZ262184 AMV262176:AMV262184 AWR262176:AWR262184 BGN262176:BGN262184 BQJ262176:BQJ262184 CAF262176:CAF262184 CKB262176:CKB262184 CTX262176:CTX262184 DDT262176:DDT262184 DNP262176:DNP262184 DXL262176:DXL262184 EHH262176:EHH262184 ERD262176:ERD262184 FAZ262176:FAZ262184 FKV262176:FKV262184 FUR262176:FUR262184 GEN262176:GEN262184 GOJ262176:GOJ262184 GYF262176:GYF262184 HIB262176:HIB262184 HRX262176:HRX262184 IBT262176:IBT262184 ILP262176:ILP262184 IVL262176:IVL262184 JFH262176:JFH262184 JPD262176:JPD262184 JYZ262176:JYZ262184 KIV262176:KIV262184 KSR262176:KSR262184 LCN262176:LCN262184 LMJ262176:LMJ262184 LWF262176:LWF262184 MGB262176:MGB262184 MPX262176:MPX262184 MZT262176:MZT262184 NJP262176:NJP262184 NTL262176:NTL262184 ODH262176:ODH262184 OND262176:OND262184 OWZ262176:OWZ262184 PGV262176:PGV262184 PQR262176:PQR262184 QAN262176:QAN262184 QKJ262176:QKJ262184 QUF262176:QUF262184 REB262176:REB262184 RNX262176:RNX262184 RXT262176:RXT262184 SHP262176:SHP262184 SRL262176:SRL262184 TBH262176:TBH262184 TLD262176:TLD262184 TUZ262176:TUZ262184 UEV262176:UEV262184 UOR262176:UOR262184 UYN262176:UYN262184 VIJ262176:VIJ262184 VSF262176:VSF262184 WCB262176:WCB262184 WLX262176:WLX262184 WVT262176:WVT262184 L327700:L327708 JH327712:JH327720 TD327712:TD327720 ACZ327712:ACZ327720 AMV327712:AMV327720 AWR327712:AWR327720 BGN327712:BGN327720 BQJ327712:BQJ327720 CAF327712:CAF327720 CKB327712:CKB327720 CTX327712:CTX327720 DDT327712:DDT327720 DNP327712:DNP327720 DXL327712:DXL327720 EHH327712:EHH327720 ERD327712:ERD327720 FAZ327712:FAZ327720 FKV327712:FKV327720 FUR327712:FUR327720 GEN327712:GEN327720 GOJ327712:GOJ327720 GYF327712:GYF327720 HIB327712:HIB327720 HRX327712:HRX327720 IBT327712:IBT327720 ILP327712:ILP327720 IVL327712:IVL327720 JFH327712:JFH327720 JPD327712:JPD327720 JYZ327712:JYZ327720 KIV327712:KIV327720 KSR327712:KSR327720 LCN327712:LCN327720 LMJ327712:LMJ327720 LWF327712:LWF327720 MGB327712:MGB327720 MPX327712:MPX327720 MZT327712:MZT327720 NJP327712:NJP327720 NTL327712:NTL327720 ODH327712:ODH327720 OND327712:OND327720 OWZ327712:OWZ327720 PGV327712:PGV327720 PQR327712:PQR327720 QAN327712:QAN327720 QKJ327712:QKJ327720 QUF327712:QUF327720 REB327712:REB327720 RNX327712:RNX327720 RXT327712:RXT327720 SHP327712:SHP327720 SRL327712:SRL327720 TBH327712:TBH327720 TLD327712:TLD327720 TUZ327712:TUZ327720 UEV327712:UEV327720 UOR327712:UOR327720 UYN327712:UYN327720 VIJ327712:VIJ327720 VSF327712:VSF327720 WCB327712:WCB327720 WLX327712:WLX327720 WVT327712:WVT327720 L393236:L393244 JH393248:JH393256 TD393248:TD393256 ACZ393248:ACZ393256 AMV393248:AMV393256 AWR393248:AWR393256 BGN393248:BGN393256 BQJ393248:BQJ393256 CAF393248:CAF393256 CKB393248:CKB393256 CTX393248:CTX393256 DDT393248:DDT393256 DNP393248:DNP393256 DXL393248:DXL393256 EHH393248:EHH393256 ERD393248:ERD393256 FAZ393248:FAZ393256 FKV393248:FKV393256 FUR393248:FUR393256 GEN393248:GEN393256 GOJ393248:GOJ393256 GYF393248:GYF393256 HIB393248:HIB393256 HRX393248:HRX393256 IBT393248:IBT393256 ILP393248:ILP393256 IVL393248:IVL393256 JFH393248:JFH393256 JPD393248:JPD393256 JYZ393248:JYZ393256 KIV393248:KIV393256 KSR393248:KSR393256 LCN393248:LCN393256 LMJ393248:LMJ393256 LWF393248:LWF393256 MGB393248:MGB393256 MPX393248:MPX393256 MZT393248:MZT393256 NJP393248:NJP393256 NTL393248:NTL393256 ODH393248:ODH393256 OND393248:OND393256 OWZ393248:OWZ393256 PGV393248:PGV393256 PQR393248:PQR393256 QAN393248:QAN393256 QKJ393248:QKJ393256 QUF393248:QUF393256 REB393248:REB393256 RNX393248:RNX393256 RXT393248:RXT393256 SHP393248:SHP393256 SRL393248:SRL393256 TBH393248:TBH393256 TLD393248:TLD393256 TUZ393248:TUZ393256 UEV393248:UEV393256 UOR393248:UOR393256 UYN393248:UYN393256 VIJ393248:VIJ393256 VSF393248:VSF393256 WCB393248:WCB393256 WLX393248:WLX393256 WVT393248:WVT393256 L458772:L458780 JH458784:JH458792 TD458784:TD458792 ACZ458784:ACZ458792 AMV458784:AMV458792 AWR458784:AWR458792 BGN458784:BGN458792 BQJ458784:BQJ458792 CAF458784:CAF458792 CKB458784:CKB458792 CTX458784:CTX458792 DDT458784:DDT458792 DNP458784:DNP458792 DXL458784:DXL458792 EHH458784:EHH458792 ERD458784:ERD458792 FAZ458784:FAZ458792 FKV458784:FKV458792 FUR458784:FUR458792 GEN458784:GEN458792 GOJ458784:GOJ458792 GYF458784:GYF458792 HIB458784:HIB458792 HRX458784:HRX458792 IBT458784:IBT458792 ILP458784:ILP458792 IVL458784:IVL458792 JFH458784:JFH458792 JPD458784:JPD458792 JYZ458784:JYZ458792 KIV458784:KIV458792 KSR458784:KSR458792 LCN458784:LCN458792 LMJ458784:LMJ458792 LWF458784:LWF458792 MGB458784:MGB458792 MPX458784:MPX458792 MZT458784:MZT458792 NJP458784:NJP458792 NTL458784:NTL458792 ODH458784:ODH458792 OND458784:OND458792 OWZ458784:OWZ458792 PGV458784:PGV458792 PQR458784:PQR458792 QAN458784:QAN458792 QKJ458784:QKJ458792 QUF458784:QUF458792 REB458784:REB458792 RNX458784:RNX458792 RXT458784:RXT458792 SHP458784:SHP458792 SRL458784:SRL458792 TBH458784:TBH458792 TLD458784:TLD458792 TUZ458784:TUZ458792 UEV458784:UEV458792 UOR458784:UOR458792 UYN458784:UYN458792 VIJ458784:VIJ458792 VSF458784:VSF458792 WCB458784:WCB458792 WLX458784:WLX458792 WVT458784:WVT458792 L524308:L524316 JH524320:JH524328 TD524320:TD524328 ACZ524320:ACZ524328 AMV524320:AMV524328 AWR524320:AWR524328 BGN524320:BGN524328 BQJ524320:BQJ524328 CAF524320:CAF524328 CKB524320:CKB524328 CTX524320:CTX524328 DDT524320:DDT524328 DNP524320:DNP524328 DXL524320:DXL524328 EHH524320:EHH524328 ERD524320:ERD524328 FAZ524320:FAZ524328 FKV524320:FKV524328 FUR524320:FUR524328 GEN524320:GEN524328 GOJ524320:GOJ524328 GYF524320:GYF524328 HIB524320:HIB524328 HRX524320:HRX524328 IBT524320:IBT524328 ILP524320:ILP524328 IVL524320:IVL524328 JFH524320:JFH524328 JPD524320:JPD524328 JYZ524320:JYZ524328 KIV524320:KIV524328 KSR524320:KSR524328 LCN524320:LCN524328 LMJ524320:LMJ524328 LWF524320:LWF524328 MGB524320:MGB524328 MPX524320:MPX524328 MZT524320:MZT524328 NJP524320:NJP524328 NTL524320:NTL524328 ODH524320:ODH524328 OND524320:OND524328 OWZ524320:OWZ524328 PGV524320:PGV524328 PQR524320:PQR524328 QAN524320:QAN524328 QKJ524320:QKJ524328 QUF524320:QUF524328 REB524320:REB524328 RNX524320:RNX524328 RXT524320:RXT524328 SHP524320:SHP524328 SRL524320:SRL524328 TBH524320:TBH524328 TLD524320:TLD524328 TUZ524320:TUZ524328 UEV524320:UEV524328 UOR524320:UOR524328 UYN524320:UYN524328 VIJ524320:VIJ524328 VSF524320:VSF524328 WCB524320:WCB524328 WLX524320:WLX524328 WVT524320:WVT524328 L589844:L589852 JH589856:JH589864 TD589856:TD589864 ACZ589856:ACZ589864 AMV589856:AMV589864 AWR589856:AWR589864 BGN589856:BGN589864 BQJ589856:BQJ589864 CAF589856:CAF589864 CKB589856:CKB589864 CTX589856:CTX589864 DDT589856:DDT589864 DNP589856:DNP589864 DXL589856:DXL589864 EHH589856:EHH589864 ERD589856:ERD589864 FAZ589856:FAZ589864 FKV589856:FKV589864 FUR589856:FUR589864 GEN589856:GEN589864 GOJ589856:GOJ589864 GYF589856:GYF589864 HIB589856:HIB589864 HRX589856:HRX589864 IBT589856:IBT589864 ILP589856:ILP589864 IVL589856:IVL589864 JFH589856:JFH589864 JPD589856:JPD589864 JYZ589856:JYZ589864 KIV589856:KIV589864 KSR589856:KSR589864 LCN589856:LCN589864 LMJ589856:LMJ589864 LWF589856:LWF589864 MGB589856:MGB589864 MPX589856:MPX589864 MZT589856:MZT589864 NJP589856:NJP589864 NTL589856:NTL589864 ODH589856:ODH589864 OND589856:OND589864 OWZ589856:OWZ589864 PGV589856:PGV589864 PQR589856:PQR589864 QAN589856:QAN589864 QKJ589856:QKJ589864 QUF589856:QUF589864 REB589856:REB589864 RNX589856:RNX589864 RXT589856:RXT589864 SHP589856:SHP589864 SRL589856:SRL589864 TBH589856:TBH589864 TLD589856:TLD589864 TUZ589856:TUZ589864 UEV589856:UEV589864 UOR589856:UOR589864 UYN589856:UYN589864 VIJ589856:VIJ589864 VSF589856:VSF589864 WCB589856:WCB589864 WLX589856:WLX589864 WVT589856:WVT589864 L655380:L655388 JH655392:JH655400 TD655392:TD655400 ACZ655392:ACZ655400 AMV655392:AMV655400 AWR655392:AWR655400 BGN655392:BGN655400 BQJ655392:BQJ655400 CAF655392:CAF655400 CKB655392:CKB655400 CTX655392:CTX655400 DDT655392:DDT655400 DNP655392:DNP655400 DXL655392:DXL655400 EHH655392:EHH655400 ERD655392:ERD655400 FAZ655392:FAZ655400 FKV655392:FKV655400 FUR655392:FUR655400 GEN655392:GEN655400 GOJ655392:GOJ655400 GYF655392:GYF655400 HIB655392:HIB655400 HRX655392:HRX655400 IBT655392:IBT655400 ILP655392:ILP655400 IVL655392:IVL655400 JFH655392:JFH655400 JPD655392:JPD655400 JYZ655392:JYZ655400 KIV655392:KIV655400 KSR655392:KSR655400 LCN655392:LCN655400 LMJ655392:LMJ655400 LWF655392:LWF655400 MGB655392:MGB655400 MPX655392:MPX655400 MZT655392:MZT655400 NJP655392:NJP655400 NTL655392:NTL655400 ODH655392:ODH655400 OND655392:OND655400 OWZ655392:OWZ655400 PGV655392:PGV655400 PQR655392:PQR655400 QAN655392:QAN655400 QKJ655392:QKJ655400 QUF655392:QUF655400 REB655392:REB655400 RNX655392:RNX655400 RXT655392:RXT655400 SHP655392:SHP655400 SRL655392:SRL655400 TBH655392:TBH655400 TLD655392:TLD655400 TUZ655392:TUZ655400 UEV655392:UEV655400 UOR655392:UOR655400 UYN655392:UYN655400 VIJ655392:VIJ655400 VSF655392:VSF655400 WCB655392:WCB655400 WLX655392:WLX655400 WVT655392:WVT655400 L720916:L720924 JH720928:JH720936 TD720928:TD720936 ACZ720928:ACZ720936 AMV720928:AMV720936 AWR720928:AWR720936 BGN720928:BGN720936 BQJ720928:BQJ720936 CAF720928:CAF720936 CKB720928:CKB720936 CTX720928:CTX720936 DDT720928:DDT720936 DNP720928:DNP720936 DXL720928:DXL720936 EHH720928:EHH720936 ERD720928:ERD720936 FAZ720928:FAZ720936 FKV720928:FKV720936 FUR720928:FUR720936 GEN720928:GEN720936 GOJ720928:GOJ720936 GYF720928:GYF720936 HIB720928:HIB720936 HRX720928:HRX720936 IBT720928:IBT720936 ILP720928:ILP720936 IVL720928:IVL720936 JFH720928:JFH720936 JPD720928:JPD720936 JYZ720928:JYZ720936 KIV720928:KIV720936 KSR720928:KSR720936 LCN720928:LCN720936 LMJ720928:LMJ720936 LWF720928:LWF720936 MGB720928:MGB720936 MPX720928:MPX720936 MZT720928:MZT720936 NJP720928:NJP720936 NTL720928:NTL720936 ODH720928:ODH720936 OND720928:OND720936 OWZ720928:OWZ720936 PGV720928:PGV720936 PQR720928:PQR720936 QAN720928:QAN720936 QKJ720928:QKJ720936 QUF720928:QUF720936 REB720928:REB720936 RNX720928:RNX720936 RXT720928:RXT720936 SHP720928:SHP720936 SRL720928:SRL720936 TBH720928:TBH720936 TLD720928:TLD720936 TUZ720928:TUZ720936 UEV720928:UEV720936 UOR720928:UOR720936 UYN720928:UYN720936 VIJ720928:VIJ720936 VSF720928:VSF720936 WCB720928:WCB720936 WLX720928:WLX720936 WVT720928:WVT720936 L786452:L786460 JH786464:JH786472 TD786464:TD786472 ACZ786464:ACZ786472 AMV786464:AMV786472 AWR786464:AWR786472 BGN786464:BGN786472 BQJ786464:BQJ786472 CAF786464:CAF786472 CKB786464:CKB786472 CTX786464:CTX786472 DDT786464:DDT786472 DNP786464:DNP786472 DXL786464:DXL786472 EHH786464:EHH786472 ERD786464:ERD786472 FAZ786464:FAZ786472 FKV786464:FKV786472 FUR786464:FUR786472 GEN786464:GEN786472 GOJ786464:GOJ786472 GYF786464:GYF786472 HIB786464:HIB786472 HRX786464:HRX786472 IBT786464:IBT786472 ILP786464:ILP786472 IVL786464:IVL786472 JFH786464:JFH786472 JPD786464:JPD786472 JYZ786464:JYZ786472 KIV786464:KIV786472 KSR786464:KSR786472 LCN786464:LCN786472 LMJ786464:LMJ786472 LWF786464:LWF786472 MGB786464:MGB786472 MPX786464:MPX786472 MZT786464:MZT786472 NJP786464:NJP786472 NTL786464:NTL786472 ODH786464:ODH786472 OND786464:OND786472 OWZ786464:OWZ786472 PGV786464:PGV786472 PQR786464:PQR786472 QAN786464:QAN786472 QKJ786464:QKJ786472 QUF786464:QUF786472 REB786464:REB786472 RNX786464:RNX786472 RXT786464:RXT786472 SHP786464:SHP786472 SRL786464:SRL786472 TBH786464:TBH786472 TLD786464:TLD786472 TUZ786464:TUZ786472 UEV786464:UEV786472 UOR786464:UOR786472 UYN786464:UYN786472 VIJ786464:VIJ786472 VSF786464:VSF786472 WCB786464:WCB786472 WLX786464:WLX786472 WVT786464:WVT786472 L851988:L851996 JH852000:JH852008 TD852000:TD852008 ACZ852000:ACZ852008 AMV852000:AMV852008 AWR852000:AWR852008 BGN852000:BGN852008 BQJ852000:BQJ852008 CAF852000:CAF852008 CKB852000:CKB852008 CTX852000:CTX852008 DDT852000:DDT852008 DNP852000:DNP852008 DXL852000:DXL852008 EHH852000:EHH852008 ERD852000:ERD852008 FAZ852000:FAZ852008 FKV852000:FKV852008 FUR852000:FUR852008 GEN852000:GEN852008 GOJ852000:GOJ852008 GYF852000:GYF852008 HIB852000:HIB852008 HRX852000:HRX852008 IBT852000:IBT852008 ILP852000:ILP852008 IVL852000:IVL852008 JFH852000:JFH852008 JPD852000:JPD852008 JYZ852000:JYZ852008 KIV852000:KIV852008 KSR852000:KSR852008 LCN852000:LCN852008 LMJ852000:LMJ852008 LWF852000:LWF852008 MGB852000:MGB852008 MPX852000:MPX852008 MZT852000:MZT852008 NJP852000:NJP852008 NTL852000:NTL852008 ODH852000:ODH852008 OND852000:OND852008 OWZ852000:OWZ852008 PGV852000:PGV852008 PQR852000:PQR852008 QAN852000:QAN852008 QKJ852000:QKJ852008 QUF852000:QUF852008 REB852000:REB852008 RNX852000:RNX852008 RXT852000:RXT852008 SHP852000:SHP852008 SRL852000:SRL852008 TBH852000:TBH852008 TLD852000:TLD852008 TUZ852000:TUZ852008 UEV852000:UEV852008 UOR852000:UOR852008 UYN852000:UYN852008 VIJ852000:VIJ852008 VSF852000:VSF852008 WCB852000:WCB852008 WLX852000:WLX852008 WVT852000:WVT852008 L917524:L917532 JH917536:JH917544 TD917536:TD917544 ACZ917536:ACZ917544 AMV917536:AMV917544 AWR917536:AWR917544 BGN917536:BGN917544 BQJ917536:BQJ917544 CAF917536:CAF917544 CKB917536:CKB917544 CTX917536:CTX917544 DDT917536:DDT917544 DNP917536:DNP917544 DXL917536:DXL917544 EHH917536:EHH917544 ERD917536:ERD917544 FAZ917536:FAZ917544 FKV917536:FKV917544 FUR917536:FUR917544 GEN917536:GEN917544 GOJ917536:GOJ917544 GYF917536:GYF917544 HIB917536:HIB917544 HRX917536:HRX917544 IBT917536:IBT917544 ILP917536:ILP917544 IVL917536:IVL917544 JFH917536:JFH917544 JPD917536:JPD917544 JYZ917536:JYZ917544 KIV917536:KIV917544 KSR917536:KSR917544 LCN917536:LCN917544 LMJ917536:LMJ917544 LWF917536:LWF917544 MGB917536:MGB917544 MPX917536:MPX917544 MZT917536:MZT917544 NJP917536:NJP917544 NTL917536:NTL917544 ODH917536:ODH917544 OND917536:OND917544 OWZ917536:OWZ917544 PGV917536:PGV917544 PQR917536:PQR917544 QAN917536:QAN917544 QKJ917536:QKJ917544 QUF917536:QUF917544 REB917536:REB917544 RNX917536:RNX917544 RXT917536:RXT917544 SHP917536:SHP917544 SRL917536:SRL917544 TBH917536:TBH917544 TLD917536:TLD917544 TUZ917536:TUZ917544 UEV917536:UEV917544 UOR917536:UOR917544 UYN917536:UYN917544 VIJ917536:VIJ917544 VSF917536:VSF917544 WCB917536:WCB917544 WLX917536:WLX917544 WVT917536:WVT917544 L983060:L983068 JH983072:JH983080 TD983072:TD983080 ACZ983072:ACZ983080 AMV983072:AMV983080 AWR983072:AWR983080 BGN983072:BGN983080 BQJ983072:BQJ983080 CAF983072:CAF983080 CKB983072:CKB983080 CTX983072:CTX983080 DDT983072:DDT983080 DNP983072:DNP983080 DXL983072:DXL983080 EHH983072:EHH983080 ERD983072:ERD983080 FAZ983072:FAZ983080 FKV983072:FKV983080 FUR983072:FUR983080 GEN983072:GEN983080 GOJ983072:GOJ983080 GYF983072:GYF983080 HIB983072:HIB983080 HRX983072:HRX983080 IBT983072:IBT983080 ILP983072:ILP983080 IVL983072:IVL983080 JFH983072:JFH983080 JPD983072:JPD983080 JYZ983072:JYZ983080 KIV983072:KIV983080 KSR983072:KSR983080 LCN983072:LCN983080 LMJ983072:LMJ983080 LWF983072:LWF983080 MGB983072:MGB983080 MPX983072:MPX983080 MZT983072:MZT983080 NJP983072:NJP983080 NTL983072:NTL983080 ODH983072:ODH983080 OND983072:OND983080 OWZ983072:OWZ983080 PGV983072:PGV983080 PQR983072:PQR983080 QAN983072:QAN983080 QKJ983072:QKJ983080 QUF983072:QUF983080 REB983072:REB983080 RNX983072:RNX983080 RXT983072:RXT983080 SHP983072:SHP983080 SRL983072:SRL983080 TBH983072:TBH983080 TLD983072:TLD983080 TUZ983072:TUZ983080 UEV983072:UEV983080 UOR983072:UOR983080 UYN983072:UYN983080 VIJ983072:VIJ983080 VSF983072:VSF983080 WCB983072:WCB983080 WLX983072:WLX983080 WVT983072:WVT983080 JU18:JU20 TQ18:TQ20 ADM18:ADM20 ANI18:ANI20 AXE18:AXE20 BHA18:BHA20 BQW18:BQW20 CAS18:CAS20 CKO18:CKO20 CUK18:CUK20 DEG18:DEG20 DOC18:DOC20 DXY18:DXY20 EHU18:EHU20 ERQ18:ERQ20 FBM18:FBM20 FLI18:FLI20 FVE18:FVE20 GFA18:GFA20 GOW18:GOW20 GYS18:GYS20 HIO18:HIO20 HSK18:HSK20 ICG18:ICG20 IMC18:IMC20 IVY18:IVY20 JFU18:JFU20 JPQ18:JPQ20 JZM18:JZM20 KJI18:KJI20 KTE18:KTE20 LDA18:LDA20 LMW18:LMW20 LWS18:LWS20 MGO18:MGO20 MQK18:MQK20 NAG18:NAG20 NKC18:NKC20 NTY18:NTY20 ODU18:ODU20 ONQ18:ONQ20 OXM18:OXM20 PHI18:PHI20 PRE18:PRE20 QBA18:QBA20 QKW18:QKW20 QUS18:QUS20 REO18:REO20 ROK18:ROK20 RYG18:RYG20 SIC18:SIC20 SRY18:SRY20 TBU18:TBU20 TLQ18:TLQ20 TVM18:TVM20 UFI18:UFI20 UPE18:UPE20 UZA18:UZA20 VIW18:VIW20 VSS18:VSS20 WCO18:WCO20 WMK18:WMK20 WWG18:WWG20 Y65541:Y65543 JU65555:JU65557 TQ65555:TQ65557 ADM65555:ADM65557 ANI65555:ANI65557 AXE65555:AXE65557 BHA65555:BHA65557 BQW65555:BQW65557 CAS65555:CAS65557 CKO65555:CKO65557 CUK65555:CUK65557 DEG65555:DEG65557 DOC65555:DOC65557 DXY65555:DXY65557 EHU65555:EHU65557 ERQ65555:ERQ65557 FBM65555:FBM65557 FLI65555:FLI65557 FVE65555:FVE65557 GFA65555:GFA65557 GOW65555:GOW65557 GYS65555:GYS65557 HIO65555:HIO65557 HSK65555:HSK65557 ICG65555:ICG65557 IMC65555:IMC65557 IVY65555:IVY65557 JFU65555:JFU65557 JPQ65555:JPQ65557 JZM65555:JZM65557 KJI65555:KJI65557 KTE65555:KTE65557 LDA65555:LDA65557 LMW65555:LMW65557 LWS65555:LWS65557 MGO65555:MGO65557 MQK65555:MQK65557 NAG65555:NAG65557 NKC65555:NKC65557 NTY65555:NTY65557 ODU65555:ODU65557 ONQ65555:ONQ65557 OXM65555:OXM65557 PHI65555:PHI65557 PRE65555:PRE65557 QBA65555:QBA65557 QKW65555:QKW65557 QUS65555:QUS65557 REO65555:REO65557 ROK65555:ROK65557 RYG65555:RYG65557 SIC65555:SIC65557 SRY65555:SRY65557 TBU65555:TBU65557 TLQ65555:TLQ65557 TVM65555:TVM65557 UFI65555:UFI65557 UPE65555:UPE65557 UZA65555:UZA65557 VIW65555:VIW65557 VSS65555:VSS65557 WCO65555:WCO65557 WMK65555:WMK65557 WWG65555:WWG65557 Y131077:Y131079 JU131091:JU131093 TQ131091:TQ131093 ADM131091:ADM131093 ANI131091:ANI131093 AXE131091:AXE131093 BHA131091:BHA131093 BQW131091:BQW131093 CAS131091:CAS131093 CKO131091:CKO131093 CUK131091:CUK131093 DEG131091:DEG131093 DOC131091:DOC131093 DXY131091:DXY131093 EHU131091:EHU131093 ERQ131091:ERQ131093 FBM131091:FBM131093 FLI131091:FLI131093 FVE131091:FVE131093 GFA131091:GFA131093 GOW131091:GOW131093 GYS131091:GYS131093 HIO131091:HIO131093 HSK131091:HSK131093 ICG131091:ICG131093 IMC131091:IMC131093 IVY131091:IVY131093 JFU131091:JFU131093 JPQ131091:JPQ131093 JZM131091:JZM131093 KJI131091:KJI131093 KTE131091:KTE131093 LDA131091:LDA131093 LMW131091:LMW131093 LWS131091:LWS131093 MGO131091:MGO131093 MQK131091:MQK131093 NAG131091:NAG131093 NKC131091:NKC131093 NTY131091:NTY131093 ODU131091:ODU131093 ONQ131091:ONQ131093 OXM131091:OXM131093 PHI131091:PHI131093 PRE131091:PRE131093 QBA131091:QBA131093 QKW131091:QKW131093 QUS131091:QUS131093 REO131091:REO131093 ROK131091:ROK131093 RYG131091:RYG131093 SIC131091:SIC131093 SRY131091:SRY131093 TBU131091:TBU131093 TLQ131091:TLQ131093 TVM131091:TVM131093 UFI131091:UFI131093 UPE131091:UPE131093 UZA131091:UZA131093 VIW131091:VIW131093 VSS131091:VSS131093 WCO131091:WCO131093 WMK131091:WMK131093 WWG131091:WWG131093 Y196613:Y196615 JU196627:JU196629 TQ196627:TQ196629 ADM196627:ADM196629 ANI196627:ANI196629 AXE196627:AXE196629 BHA196627:BHA196629 BQW196627:BQW196629 CAS196627:CAS196629 CKO196627:CKO196629 CUK196627:CUK196629 DEG196627:DEG196629 DOC196627:DOC196629 DXY196627:DXY196629 EHU196627:EHU196629 ERQ196627:ERQ196629 FBM196627:FBM196629 FLI196627:FLI196629 FVE196627:FVE196629 GFA196627:GFA196629 GOW196627:GOW196629 GYS196627:GYS196629 HIO196627:HIO196629 HSK196627:HSK196629 ICG196627:ICG196629 IMC196627:IMC196629 IVY196627:IVY196629 JFU196627:JFU196629 JPQ196627:JPQ196629 JZM196627:JZM196629 KJI196627:KJI196629 KTE196627:KTE196629 LDA196627:LDA196629 LMW196627:LMW196629 LWS196627:LWS196629 MGO196627:MGO196629 MQK196627:MQK196629 NAG196627:NAG196629 NKC196627:NKC196629 NTY196627:NTY196629 ODU196627:ODU196629 ONQ196627:ONQ196629 OXM196627:OXM196629 PHI196627:PHI196629 PRE196627:PRE196629 QBA196627:QBA196629 QKW196627:QKW196629 QUS196627:QUS196629 REO196627:REO196629 ROK196627:ROK196629 RYG196627:RYG196629 SIC196627:SIC196629 SRY196627:SRY196629 TBU196627:TBU196629 TLQ196627:TLQ196629 TVM196627:TVM196629 UFI196627:UFI196629 UPE196627:UPE196629 UZA196627:UZA196629 VIW196627:VIW196629 VSS196627:VSS196629 WCO196627:WCO196629 WMK196627:WMK196629 WWG196627:WWG196629 Y262149:Y262151 JU262163:JU262165 TQ262163:TQ262165 ADM262163:ADM262165 ANI262163:ANI262165 AXE262163:AXE262165 BHA262163:BHA262165 BQW262163:BQW262165 CAS262163:CAS262165 CKO262163:CKO262165 CUK262163:CUK262165 DEG262163:DEG262165 DOC262163:DOC262165 DXY262163:DXY262165 EHU262163:EHU262165 ERQ262163:ERQ262165 FBM262163:FBM262165 FLI262163:FLI262165 FVE262163:FVE262165 GFA262163:GFA262165 GOW262163:GOW262165 GYS262163:GYS262165 HIO262163:HIO262165 HSK262163:HSK262165 ICG262163:ICG262165 IMC262163:IMC262165 IVY262163:IVY262165 JFU262163:JFU262165 JPQ262163:JPQ262165 JZM262163:JZM262165 KJI262163:KJI262165 KTE262163:KTE262165 LDA262163:LDA262165 LMW262163:LMW262165 LWS262163:LWS262165 MGO262163:MGO262165 MQK262163:MQK262165 NAG262163:NAG262165 NKC262163:NKC262165 NTY262163:NTY262165 ODU262163:ODU262165 ONQ262163:ONQ262165 OXM262163:OXM262165 PHI262163:PHI262165 PRE262163:PRE262165 QBA262163:QBA262165 QKW262163:QKW262165 QUS262163:QUS262165 REO262163:REO262165 ROK262163:ROK262165 RYG262163:RYG262165 SIC262163:SIC262165 SRY262163:SRY262165 TBU262163:TBU262165 TLQ262163:TLQ262165 TVM262163:TVM262165 UFI262163:UFI262165 UPE262163:UPE262165 UZA262163:UZA262165 VIW262163:VIW262165 VSS262163:VSS262165 WCO262163:WCO262165 WMK262163:WMK262165 WWG262163:WWG262165 Y327685:Y327687 JU327699:JU327701 TQ327699:TQ327701 ADM327699:ADM327701 ANI327699:ANI327701 AXE327699:AXE327701 BHA327699:BHA327701 BQW327699:BQW327701 CAS327699:CAS327701 CKO327699:CKO327701 CUK327699:CUK327701 DEG327699:DEG327701 DOC327699:DOC327701 DXY327699:DXY327701 EHU327699:EHU327701 ERQ327699:ERQ327701 FBM327699:FBM327701 FLI327699:FLI327701 FVE327699:FVE327701 GFA327699:GFA327701 GOW327699:GOW327701 GYS327699:GYS327701 HIO327699:HIO327701 HSK327699:HSK327701 ICG327699:ICG327701 IMC327699:IMC327701 IVY327699:IVY327701 JFU327699:JFU327701 JPQ327699:JPQ327701 JZM327699:JZM327701 KJI327699:KJI327701 KTE327699:KTE327701 LDA327699:LDA327701 LMW327699:LMW327701 LWS327699:LWS327701 MGO327699:MGO327701 MQK327699:MQK327701 NAG327699:NAG327701 NKC327699:NKC327701 NTY327699:NTY327701 ODU327699:ODU327701 ONQ327699:ONQ327701 OXM327699:OXM327701 PHI327699:PHI327701 PRE327699:PRE327701 QBA327699:QBA327701 QKW327699:QKW327701 QUS327699:QUS327701 REO327699:REO327701 ROK327699:ROK327701 RYG327699:RYG327701 SIC327699:SIC327701 SRY327699:SRY327701 TBU327699:TBU327701 TLQ327699:TLQ327701 TVM327699:TVM327701 UFI327699:UFI327701 UPE327699:UPE327701 UZA327699:UZA327701 VIW327699:VIW327701 VSS327699:VSS327701 WCO327699:WCO327701 WMK327699:WMK327701 WWG327699:WWG327701 Y393221:Y393223 JU393235:JU393237 TQ393235:TQ393237 ADM393235:ADM393237 ANI393235:ANI393237 AXE393235:AXE393237 BHA393235:BHA393237 BQW393235:BQW393237 CAS393235:CAS393237 CKO393235:CKO393237 CUK393235:CUK393237 DEG393235:DEG393237 DOC393235:DOC393237 DXY393235:DXY393237 EHU393235:EHU393237 ERQ393235:ERQ393237 FBM393235:FBM393237 FLI393235:FLI393237 FVE393235:FVE393237 GFA393235:GFA393237 GOW393235:GOW393237 GYS393235:GYS393237 HIO393235:HIO393237 HSK393235:HSK393237 ICG393235:ICG393237 IMC393235:IMC393237 IVY393235:IVY393237 JFU393235:JFU393237 JPQ393235:JPQ393237 JZM393235:JZM393237 KJI393235:KJI393237 KTE393235:KTE393237 LDA393235:LDA393237 LMW393235:LMW393237 LWS393235:LWS393237 MGO393235:MGO393237 MQK393235:MQK393237 NAG393235:NAG393237 NKC393235:NKC393237 NTY393235:NTY393237 ODU393235:ODU393237 ONQ393235:ONQ393237 OXM393235:OXM393237 PHI393235:PHI393237 PRE393235:PRE393237 QBA393235:QBA393237 QKW393235:QKW393237 QUS393235:QUS393237 REO393235:REO393237 ROK393235:ROK393237 RYG393235:RYG393237 SIC393235:SIC393237 SRY393235:SRY393237 TBU393235:TBU393237 TLQ393235:TLQ393237 TVM393235:TVM393237 UFI393235:UFI393237 UPE393235:UPE393237 UZA393235:UZA393237 VIW393235:VIW393237 VSS393235:VSS393237 WCO393235:WCO393237 WMK393235:WMK393237 WWG393235:WWG393237 Y458757:Y458759 JU458771:JU458773 TQ458771:TQ458773 ADM458771:ADM458773 ANI458771:ANI458773 AXE458771:AXE458773 BHA458771:BHA458773 BQW458771:BQW458773 CAS458771:CAS458773 CKO458771:CKO458773 CUK458771:CUK458773 DEG458771:DEG458773 DOC458771:DOC458773 DXY458771:DXY458773 EHU458771:EHU458773 ERQ458771:ERQ458773 FBM458771:FBM458773 FLI458771:FLI458773 FVE458771:FVE458773 GFA458771:GFA458773 GOW458771:GOW458773 GYS458771:GYS458773 HIO458771:HIO458773 HSK458771:HSK458773 ICG458771:ICG458773 IMC458771:IMC458773 IVY458771:IVY458773 JFU458771:JFU458773 JPQ458771:JPQ458773 JZM458771:JZM458773 KJI458771:KJI458773 KTE458771:KTE458773 LDA458771:LDA458773 LMW458771:LMW458773 LWS458771:LWS458773 MGO458771:MGO458773 MQK458771:MQK458773 NAG458771:NAG458773 NKC458771:NKC458773 NTY458771:NTY458773 ODU458771:ODU458773 ONQ458771:ONQ458773 OXM458771:OXM458773 PHI458771:PHI458773 PRE458771:PRE458773 QBA458771:QBA458773 QKW458771:QKW458773 QUS458771:QUS458773 REO458771:REO458773 ROK458771:ROK458773 RYG458771:RYG458773 SIC458771:SIC458773 SRY458771:SRY458773 TBU458771:TBU458773 TLQ458771:TLQ458773 TVM458771:TVM458773 UFI458771:UFI458773 UPE458771:UPE458773 UZA458771:UZA458773 VIW458771:VIW458773 VSS458771:VSS458773 WCO458771:WCO458773 WMK458771:WMK458773 WWG458771:WWG458773 Y524293:Y524295 JU524307:JU524309 TQ524307:TQ524309 ADM524307:ADM524309 ANI524307:ANI524309 AXE524307:AXE524309 BHA524307:BHA524309 BQW524307:BQW524309 CAS524307:CAS524309 CKO524307:CKO524309 CUK524307:CUK524309 DEG524307:DEG524309 DOC524307:DOC524309 DXY524307:DXY524309 EHU524307:EHU524309 ERQ524307:ERQ524309 FBM524307:FBM524309 FLI524307:FLI524309 FVE524307:FVE524309 GFA524307:GFA524309 GOW524307:GOW524309 GYS524307:GYS524309 HIO524307:HIO524309 HSK524307:HSK524309 ICG524307:ICG524309 IMC524307:IMC524309 IVY524307:IVY524309 JFU524307:JFU524309 JPQ524307:JPQ524309 JZM524307:JZM524309 KJI524307:KJI524309 KTE524307:KTE524309 LDA524307:LDA524309 LMW524307:LMW524309 LWS524307:LWS524309 MGO524307:MGO524309 MQK524307:MQK524309 NAG524307:NAG524309 NKC524307:NKC524309 NTY524307:NTY524309 ODU524307:ODU524309 ONQ524307:ONQ524309 OXM524307:OXM524309 PHI524307:PHI524309 PRE524307:PRE524309 QBA524307:QBA524309 QKW524307:QKW524309 QUS524307:QUS524309 REO524307:REO524309 ROK524307:ROK524309 RYG524307:RYG524309 SIC524307:SIC524309 SRY524307:SRY524309 TBU524307:TBU524309 TLQ524307:TLQ524309 TVM524307:TVM524309 UFI524307:UFI524309 UPE524307:UPE524309 UZA524307:UZA524309 VIW524307:VIW524309 VSS524307:VSS524309 WCO524307:WCO524309 WMK524307:WMK524309 WWG524307:WWG524309 Y589829:Y589831 JU589843:JU589845 TQ589843:TQ589845 ADM589843:ADM589845 ANI589843:ANI589845 AXE589843:AXE589845 BHA589843:BHA589845 BQW589843:BQW589845 CAS589843:CAS589845 CKO589843:CKO589845 CUK589843:CUK589845 DEG589843:DEG589845 DOC589843:DOC589845 DXY589843:DXY589845 EHU589843:EHU589845 ERQ589843:ERQ589845 FBM589843:FBM589845 FLI589843:FLI589845 FVE589843:FVE589845 GFA589843:GFA589845 GOW589843:GOW589845 GYS589843:GYS589845 HIO589843:HIO589845 HSK589843:HSK589845 ICG589843:ICG589845 IMC589843:IMC589845 IVY589843:IVY589845 JFU589843:JFU589845 JPQ589843:JPQ589845 JZM589843:JZM589845 KJI589843:KJI589845 KTE589843:KTE589845 LDA589843:LDA589845 LMW589843:LMW589845 LWS589843:LWS589845 MGO589843:MGO589845 MQK589843:MQK589845 NAG589843:NAG589845 NKC589843:NKC589845 NTY589843:NTY589845 ODU589843:ODU589845 ONQ589843:ONQ589845 OXM589843:OXM589845 PHI589843:PHI589845 PRE589843:PRE589845 QBA589843:QBA589845 QKW589843:QKW589845 QUS589843:QUS589845 REO589843:REO589845 ROK589843:ROK589845 RYG589843:RYG589845 SIC589843:SIC589845 SRY589843:SRY589845 TBU589843:TBU589845 TLQ589843:TLQ589845 TVM589843:TVM589845 UFI589843:UFI589845 UPE589843:UPE589845 UZA589843:UZA589845 VIW589843:VIW589845 VSS589843:VSS589845 WCO589843:WCO589845 WMK589843:WMK589845 WWG589843:WWG589845 Y655365:Y655367 JU655379:JU655381 TQ655379:TQ655381 ADM655379:ADM655381 ANI655379:ANI655381 AXE655379:AXE655381 BHA655379:BHA655381 BQW655379:BQW655381 CAS655379:CAS655381 CKO655379:CKO655381 CUK655379:CUK655381 DEG655379:DEG655381 DOC655379:DOC655381 DXY655379:DXY655381 EHU655379:EHU655381 ERQ655379:ERQ655381 FBM655379:FBM655381 FLI655379:FLI655381 FVE655379:FVE655381 GFA655379:GFA655381 GOW655379:GOW655381 GYS655379:GYS655381 HIO655379:HIO655381 HSK655379:HSK655381 ICG655379:ICG655381 IMC655379:IMC655381 IVY655379:IVY655381 JFU655379:JFU655381 JPQ655379:JPQ655381 JZM655379:JZM655381 KJI655379:KJI655381 KTE655379:KTE655381 LDA655379:LDA655381 LMW655379:LMW655381 LWS655379:LWS655381 MGO655379:MGO655381 MQK655379:MQK655381 NAG655379:NAG655381 NKC655379:NKC655381 NTY655379:NTY655381 ODU655379:ODU655381 ONQ655379:ONQ655381 OXM655379:OXM655381 PHI655379:PHI655381 PRE655379:PRE655381 QBA655379:QBA655381 QKW655379:QKW655381 QUS655379:QUS655381 REO655379:REO655381 ROK655379:ROK655381 RYG655379:RYG655381 SIC655379:SIC655381 SRY655379:SRY655381 TBU655379:TBU655381 TLQ655379:TLQ655381 TVM655379:TVM655381 UFI655379:UFI655381 UPE655379:UPE655381 UZA655379:UZA655381 VIW655379:VIW655381 VSS655379:VSS655381 WCO655379:WCO655381 WMK655379:WMK655381 WWG655379:WWG655381 Y720901:Y720903 JU720915:JU720917 TQ720915:TQ720917 ADM720915:ADM720917 ANI720915:ANI720917 AXE720915:AXE720917 BHA720915:BHA720917 BQW720915:BQW720917 CAS720915:CAS720917 CKO720915:CKO720917 CUK720915:CUK720917 DEG720915:DEG720917 DOC720915:DOC720917 DXY720915:DXY720917 EHU720915:EHU720917 ERQ720915:ERQ720917 FBM720915:FBM720917 FLI720915:FLI720917 FVE720915:FVE720917 GFA720915:GFA720917 GOW720915:GOW720917 GYS720915:GYS720917 HIO720915:HIO720917 HSK720915:HSK720917 ICG720915:ICG720917 IMC720915:IMC720917 IVY720915:IVY720917 JFU720915:JFU720917 JPQ720915:JPQ720917 JZM720915:JZM720917 KJI720915:KJI720917 KTE720915:KTE720917 LDA720915:LDA720917 LMW720915:LMW720917 LWS720915:LWS720917 MGO720915:MGO720917 MQK720915:MQK720917 NAG720915:NAG720917 NKC720915:NKC720917 NTY720915:NTY720917 ODU720915:ODU720917 ONQ720915:ONQ720917 OXM720915:OXM720917 PHI720915:PHI720917 PRE720915:PRE720917 QBA720915:QBA720917 QKW720915:QKW720917 QUS720915:QUS720917 REO720915:REO720917 ROK720915:ROK720917 RYG720915:RYG720917 SIC720915:SIC720917 SRY720915:SRY720917 TBU720915:TBU720917 TLQ720915:TLQ720917 TVM720915:TVM720917 UFI720915:UFI720917 UPE720915:UPE720917 UZA720915:UZA720917 VIW720915:VIW720917 VSS720915:VSS720917 WCO720915:WCO720917 WMK720915:WMK720917 WWG720915:WWG720917 Y786437:Y786439 JU786451:JU786453 TQ786451:TQ786453 ADM786451:ADM786453 ANI786451:ANI786453 AXE786451:AXE786453 BHA786451:BHA786453 BQW786451:BQW786453 CAS786451:CAS786453 CKO786451:CKO786453 CUK786451:CUK786453 DEG786451:DEG786453 DOC786451:DOC786453 DXY786451:DXY786453 EHU786451:EHU786453 ERQ786451:ERQ786453 FBM786451:FBM786453 FLI786451:FLI786453 FVE786451:FVE786453 GFA786451:GFA786453 GOW786451:GOW786453 GYS786451:GYS786453 HIO786451:HIO786453 HSK786451:HSK786453 ICG786451:ICG786453 IMC786451:IMC786453 IVY786451:IVY786453 JFU786451:JFU786453 JPQ786451:JPQ786453 JZM786451:JZM786453 KJI786451:KJI786453 KTE786451:KTE786453 LDA786451:LDA786453 LMW786451:LMW786453 LWS786451:LWS786453 MGO786451:MGO786453 MQK786451:MQK786453 NAG786451:NAG786453 NKC786451:NKC786453 NTY786451:NTY786453 ODU786451:ODU786453 ONQ786451:ONQ786453 OXM786451:OXM786453 PHI786451:PHI786453 PRE786451:PRE786453 QBA786451:QBA786453 QKW786451:QKW786453 QUS786451:QUS786453 REO786451:REO786453 ROK786451:ROK786453 RYG786451:RYG786453 SIC786451:SIC786453 SRY786451:SRY786453 TBU786451:TBU786453 TLQ786451:TLQ786453 TVM786451:TVM786453 UFI786451:UFI786453 UPE786451:UPE786453 UZA786451:UZA786453 VIW786451:VIW786453 VSS786451:VSS786453 WCO786451:WCO786453 WMK786451:WMK786453 WWG786451:WWG786453 Y851973:Y851975 JU851987:JU851989 TQ851987:TQ851989 ADM851987:ADM851989 ANI851987:ANI851989 AXE851987:AXE851989 BHA851987:BHA851989 BQW851987:BQW851989 CAS851987:CAS851989 CKO851987:CKO851989 CUK851987:CUK851989 DEG851987:DEG851989 DOC851987:DOC851989 DXY851987:DXY851989 EHU851987:EHU851989 ERQ851987:ERQ851989 FBM851987:FBM851989 FLI851987:FLI851989 FVE851987:FVE851989 GFA851987:GFA851989 GOW851987:GOW851989 GYS851987:GYS851989 HIO851987:HIO851989 HSK851987:HSK851989 ICG851987:ICG851989 IMC851987:IMC851989 IVY851987:IVY851989 JFU851987:JFU851989 JPQ851987:JPQ851989 JZM851987:JZM851989 KJI851987:KJI851989 KTE851987:KTE851989 LDA851987:LDA851989 LMW851987:LMW851989 LWS851987:LWS851989 MGO851987:MGO851989 MQK851987:MQK851989 NAG851987:NAG851989 NKC851987:NKC851989 NTY851987:NTY851989 ODU851987:ODU851989 ONQ851987:ONQ851989 OXM851987:OXM851989 PHI851987:PHI851989 PRE851987:PRE851989 QBA851987:QBA851989 QKW851987:QKW851989 QUS851987:QUS851989 REO851987:REO851989 ROK851987:ROK851989 RYG851987:RYG851989 SIC851987:SIC851989 SRY851987:SRY851989 TBU851987:TBU851989 TLQ851987:TLQ851989 TVM851987:TVM851989 UFI851987:UFI851989 UPE851987:UPE851989 UZA851987:UZA851989 VIW851987:VIW851989 VSS851987:VSS851989 WCO851987:WCO851989 WMK851987:WMK851989 WWG851987:WWG851989 Y917509:Y917511 JU917523:JU917525 TQ917523:TQ917525 ADM917523:ADM917525 ANI917523:ANI917525 AXE917523:AXE917525 BHA917523:BHA917525 BQW917523:BQW917525 CAS917523:CAS917525 CKO917523:CKO917525 CUK917523:CUK917525 DEG917523:DEG917525 DOC917523:DOC917525 DXY917523:DXY917525 EHU917523:EHU917525 ERQ917523:ERQ917525 FBM917523:FBM917525 FLI917523:FLI917525 FVE917523:FVE917525 GFA917523:GFA917525 GOW917523:GOW917525 GYS917523:GYS917525 HIO917523:HIO917525 HSK917523:HSK917525 ICG917523:ICG917525 IMC917523:IMC917525 IVY917523:IVY917525 JFU917523:JFU917525 JPQ917523:JPQ917525 JZM917523:JZM917525 KJI917523:KJI917525 KTE917523:KTE917525 LDA917523:LDA917525 LMW917523:LMW917525 LWS917523:LWS917525 MGO917523:MGO917525 MQK917523:MQK917525 NAG917523:NAG917525 NKC917523:NKC917525 NTY917523:NTY917525 ODU917523:ODU917525 ONQ917523:ONQ917525 OXM917523:OXM917525 PHI917523:PHI917525 PRE917523:PRE917525 QBA917523:QBA917525 QKW917523:QKW917525 QUS917523:QUS917525 REO917523:REO917525 ROK917523:ROK917525 RYG917523:RYG917525 SIC917523:SIC917525 SRY917523:SRY917525 TBU917523:TBU917525 TLQ917523:TLQ917525 TVM917523:TVM917525 UFI917523:UFI917525 UPE917523:UPE917525 UZA917523:UZA917525 VIW917523:VIW917525 VSS917523:VSS917525 WCO917523:WCO917525 WMK917523:WMK917525 WWG917523:WWG917525 Y983045:Y983047 JU983059:JU983061 TQ983059:TQ983061 ADM983059:ADM983061 ANI983059:ANI983061 AXE983059:AXE983061 BHA983059:BHA983061 BQW983059:BQW983061 CAS983059:CAS983061 CKO983059:CKO983061 CUK983059:CUK983061 DEG983059:DEG983061 DOC983059:DOC983061 DXY983059:DXY983061 EHU983059:EHU983061 ERQ983059:ERQ983061 FBM983059:FBM983061 FLI983059:FLI983061 FVE983059:FVE983061 GFA983059:GFA983061 GOW983059:GOW983061 GYS983059:GYS983061 HIO983059:HIO983061 HSK983059:HSK983061 ICG983059:ICG983061 IMC983059:IMC983061 IVY983059:IVY983061 JFU983059:JFU983061 JPQ983059:JPQ983061 JZM983059:JZM983061 KJI983059:KJI983061 KTE983059:KTE983061 LDA983059:LDA983061 LMW983059:LMW983061 LWS983059:LWS983061 MGO983059:MGO983061 MQK983059:MQK983061 NAG983059:NAG983061 NKC983059:NKC983061 NTY983059:NTY983061 ODU983059:ODU983061 ONQ983059:ONQ983061 OXM983059:OXM983061 PHI983059:PHI983061 PRE983059:PRE983061 QBA983059:QBA983061 QKW983059:QKW983061 QUS983059:QUS983061 REO983059:REO983061 ROK983059:ROK983061 RYG983059:RYG983061 SIC983059:SIC983061 SRY983059:SRY983061 TBU983059:TBU983061 TLQ983059:TLQ983061 TVM983059:TVM983061 UFI983059:UFI983061 UPE983059:UPE983061 UZA983059:UZA983061 VIW983059:VIW983061 VSS983059:VSS983061 WCO983059:WCO983061 WMK983059:WMK983061 WWG983059:WWG983061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44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80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16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52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688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24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60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296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32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68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04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40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76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12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48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Z17:Z23 JW26:JW39 TS26:TS39 ADO26:ADO39 ANK26:ANK39 AXG26:AXG39 BHC26:BHC39 BQY26:BQY39 CAU26:CAU39 CKQ26:CKQ39 CUM26:CUM39 DEI26:DEI39 DOE26:DOE39 DYA26:DYA39 EHW26:EHW39 ERS26:ERS39 FBO26:FBO39 FLK26:FLK39 FVG26:FVG39 GFC26:GFC39 GOY26:GOY39 GYU26:GYU39 HIQ26:HIQ39 HSM26:HSM39 ICI26:ICI39 IME26:IME39 IWA26:IWA39 JFW26:JFW39 JPS26:JPS39 JZO26:JZO39 KJK26:KJK39 KTG26:KTG39 LDC26:LDC39 LMY26:LMY39 LWU26:LWU39 MGQ26:MGQ39 MQM26:MQM39 NAI26:NAI39 NKE26:NKE39 NUA26:NUA39 ODW26:ODW39 ONS26:ONS39 OXO26:OXO39 PHK26:PHK39 PRG26:PRG39 QBC26:QBC39 QKY26:QKY39 QUU26:QUU39 REQ26:REQ39 ROM26:ROM39 RYI26:RYI39 SIE26:SIE39 SSA26:SSA39 TBW26:TBW39 TLS26:TLS39 TVO26:TVO39 UFK26:UFK39 UPG26:UPG39 UZC26:UZC39 VIY26:VIY39 VSU26:VSU39 WCQ26:WCQ39 WMM26:WMM39 WWI26:WWI39 AA65548:AA65561 JW65562:JW65575 TS65562:TS65575 ADO65562:ADO65575 ANK65562:ANK65575 AXG65562:AXG65575 BHC65562:BHC65575 BQY65562:BQY65575 CAU65562:CAU65575 CKQ65562:CKQ65575 CUM65562:CUM65575 DEI65562:DEI65575 DOE65562:DOE65575 DYA65562:DYA65575 EHW65562:EHW65575 ERS65562:ERS65575 FBO65562:FBO65575 FLK65562:FLK65575 FVG65562:FVG65575 GFC65562:GFC65575 GOY65562:GOY65575 GYU65562:GYU65575 HIQ65562:HIQ65575 HSM65562:HSM65575 ICI65562:ICI65575 IME65562:IME65575 IWA65562:IWA65575 JFW65562:JFW65575 JPS65562:JPS65575 JZO65562:JZO65575 KJK65562:KJK65575 KTG65562:KTG65575 LDC65562:LDC65575 LMY65562:LMY65575 LWU65562:LWU65575 MGQ65562:MGQ65575 MQM65562:MQM65575 NAI65562:NAI65575 NKE65562:NKE65575 NUA65562:NUA65575 ODW65562:ODW65575 ONS65562:ONS65575 OXO65562:OXO65575 PHK65562:PHK65575 PRG65562:PRG65575 QBC65562:QBC65575 QKY65562:QKY65575 QUU65562:QUU65575 REQ65562:REQ65575 ROM65562:ROM65575 RYI65562:RYI65575 SIE65562:SIE65575 SSA65562:SSA65575 TBW65562:TBW65575 TLS65562:TLS65575 TVO65562:TVO65575 UFK65562:UFK65575 UPG65562:UPG65575 UZC65562:UZC65575 VIY65562:VIY65575 VSU65562:VSU65575 WCQ65562:WCQ65575 WMM65562:WMM65575 WWI65562:WWI65575 AA131084:AA131097 JW131098:JW131111 TS131098:TS131111 ADO131098:ADO131111 ANK131098:ANK131111 AXG131098:AXG131111 BHC131098:BHC131111 BQY131098:BQY131111 CAU131098:CAU131111 CKQ131098:CKQ131111 CUM131098:CUM131111 DEI131098:DEI131111 DOE131098:DOE131111 DYA131098:DYA131111 EHW131098:EHW131111 ERS131098:ERS131111 FBO131098:FBO131111 FLK131098:FLK131111 FVG131098:FVG131111 GFC131098:GFC131111 GOY131098:GOY131111 GYU131098:GYU131111 HIQ131098:HIQ131111 HSM131098:HSM131111 ICI131098:ICI131111 IME131098:IME131111 IWA131098:IWA131111 JFW131098:JFW131111 JPS131098:JPS131111 JZO131098:JZO131111 KJK131098:KJK131111 KTG131098:KTG131111 LDC131098:LDC131111 LMY131098:LMY131111 LWU131098:LWU131111 MGQ131098:MGQ131111 MQM131098:MQM131111 NAI131098:NAI131111 NKE131098:NKE131111 NUA131098:NUA131111 ODW131098:ODW131111 ONS131098:ONS131111 OXO131098:OXO131111 PHK131098:PHK131111 PRG131098:PRG131111 QBC131098:QBC131111 QKY131098:QKY131111 QUU131098:QUU131111 REQ131098:REQ131111 ROM131098:ROM131111 RYI131098:RYI131111 SIE131098:SIE131111 SSA131098:SSA131111 TBW131098:TBW131111 TLS131098:TLS131111 TVO131098:TVO131111 UFK131098:UFK131111 UPG131098:UPG131111 UZC131098:UZC131111 VIY131098:VIY131111 VSU131098:VSU131111 WCQ131098:WCQ131111 WMM131098:WMM131111 WWI131098:WWI131111 AA196620:AA196633 JW196634:JW196647 TS196634:TS196647 ADO196634:ADO196647 ANK196634:ANK196647 AXG196634:AXG196647 BHC196634:BHC196647 BQY196634:BQY196647 CAU196634:CAU196647 CKQ196634:CKQ196647 CUM196634:CUM196647 DEI196634:DEI196647 DOE196634:DOE196647 DYA196634:DYA196647 EHW196634:EHW196647 ERS196634:ERS196647 FBO196634:FBO196647 FLK196634:FLK196647 FVG196634:FVG196647 GFC196634:GFC196647 GOY196634:GOY196647 GYU196634:GYU196647 HIQ196634:HIQ196647 HSM196634:HSM196647 ICI196634:ICI196647 IME196634:IME196647 IWA196634:IWA196647 JFW196634:JFW196647 JPS196634:JPS196647 JZO196634:JZO196647 KJK196634:KJK196647 KTG196634:KTG196647 LDC196634:LDC196647 LMY196634:LMY196647 LWU196634:LWU196647 MGQ196634:MGQ196647 MQM196634:MQM196647 NAI196634:NAI196647 NKE196634:NKE196647 NUA196634:NUA196647 ODW196634:ODW196647 ONS196634:ONS196647 OXO196634:OXO196647 PHK196634:PHK196647 PRG196634:PRG196647 QBC196634:QBC196647 QKY196634:QKY196647 QUU196634:QUU196647 REQ196634:REQ196647 ROM196634:ROM196647 RYI196634:RYI196647 SIE196634:SIE196647 SSA196634:SSA196647 TBW196634:TBW196647 TLS196634:TLS196647 TVO196634:TVO196647 UFK196634:UFK196647 UPG196634:UPG196647 UZC196634:UZC196647 VIY196634:VIY196647 VSU196634:VSU196647 WCQ196634:WCQ196647 WMM196634:WMM196647 WWI196634:WWI196647 AA262156:AA262169 JW262170:JW262183 TS262170:TS262183 ADO262170:ADO262183 ANK262170:ANK262183 AXG262170:AXG262183 BHC262170:BHC262183 BQY262170:BQY262183 CAU262170:CAU262183 CKQ262170:CKQ262183 CUM262170:CUM262183 DEI262170:DEI262183 DOE262170:DOE262183 DYA262170:DYA262183 EHW262170:EHW262183 ERS262170:ERS262183 FBO262170:FBO262183 FLK262170:FLK262183 FVG262170:FVG262183 GFC262170:GFC262183 GOY262170:GOY262183 GYU262170:GYU262183 HIQ262170:HIQ262183 HSM262170:HSM262183 ICI262170:ICI262183 IME262170:IME262183 IWA262170:IWA262183 JFW262170:JFW262183 JPS262170:JPS262183 JZO262170:JZO262183 KJK262170:KJK262183 KTG262170:KTG262183 LDC262170:LDC262183 LMY262170:LMY262183 LWU262170:LWU262183 MGQ262170:MGQ262183 MQM262170:MQM262183 NAI262170:NAI262183 NKE262170:NKE262183 NUA262170:NUA262183 ODW262170:ODW262183 ONS262170:ONS262183 OXO262170:OXO262183 PHK262170:PHK262183 PRG262170:PRG262183 QBC262170:QBC262183 QKY262170:QKY262183 QUU262170:QUU262183 REQ262170:REQ262183 ROM262170:ROM262183 RYI262170:RYI262183 SIE262170:SIE262183 SSA262170:SSA262183 TBW262170:TBW262183 TLS262170:TLS262183 TVO262170:TVO262183 UFK262170:UFK262183 UPG262170:UPG262183 UZC262170:UZC262183 VIY262170:VIY262183 VSU262170:VSU262183 WCQ262170:WCQ262183 WMM262170:WMM262183 WWI262170:WWI262183 AA327692:AA327705 JW327706:JW327719 TS327706:TS327719 ADO327706:ADO327719 ANK327706:ANK327719 AXG327706:AXG327719 BHC327706:BHC327719 BQY327706:BQY327719 CAU327706:CAU327719 CKQ327706:CKQ327719 CUM327706:CUM327719 DEI327706:DEI327719 DOE327706:DOE327719 DYA327706:DYA327719 EHW327706:EHW327719 ERS327706:ERS327719 FBO327706:FBO327719 FLK327706:FLK327719 FVG327706:FVG327719 GFC327706:GFC327719 GOY327706:GOY327719 GYU327706:GYU327719 HIQ327706:HIQ327719 HSM327706:HSM327719 ICI327706:ICI327719 IME327706:IME327719 IWA327706:IWA327719 JFW327706:JFW327719 JPS327706:JPS327719 JZO327706:JZO327719 KJK327706:KJK327719 KTG327706:KTG327719 LDC327706:LDC327719 LMY327706:LMY327719 LWU327706:LWU327719 MGQ327706:MGQ327719 MQM327706:MQM327719 NAI327706:NAI327719 NKE327706:NKE327719 NUA327706:NUA327719 ODW327706:ODW327719 ONS327706:ONS327719 OXO327706:OXO327719 PHK327706:PHK327719 PRG327706:PRG327719 QBC327706:QBC327719 QKY327706:QKY327719 QUU327706:QUU327719 REQ327706:REQ327719 ROM327706:ROM327719 RYI327706:RYI327719 SIE327706:SIE327719 SSA327706:SSA327719 TBW327706:TBW327719 TLS327706:TLS327719 TVO327706:TVO327719 UFK327706:UFK327719 UPG327706:UPG327719 UZC327706:UZC327719 VIY327706:VIY327719 VSU327706:VSU327719 WCQ327706:WCQ327719 WMM327706:WMM327719 WWI327706:WWI327719 AA393228:AA393241 JW393242:JW393255 TS393242:TS393255 ADO393242:ADO393255 ANK393242:ANK393255 AXG393242:AXG393255 BHC393242:BHC393255 BQY393242:BQY393255 CAU393242:CAU393255 CKQ393242:CKQ393255 CUM393242:CUM393255 DEI393242:DEI393255 DOE393242:DOE393255 DYA393242:DYA393255 EHW393242:EHW393255 ERS393242:ERS393255 FBO393242:FBO393255 FLK393242:FLK393255 FVG393242:FVG393255 GFC393242:GFC393255 GOY393242:GOY393255 GYU393242:GYU393255 HIQ393242:HIQ393255 HSM393242:HSM393255 ICI393242:ICI393255 IME393242:IME393255 IWA393242:IWA393255 JFW393242:JFW393255 JPS393242:JPS393255 JZO393242:JZO393255 KJK393242:KJK393255 KTG393242:KTG393255 LDC393242:LDC393255 LMY393242:LMY393255 LWU393242:LWU393255 MGQ393242:MGQ393255 MQM393242:MQM393255 NAI393242:NAI393255 NKE393242:NKE393255 NUA393242:NUA393255 ODW393242:ODW393255 ONS393242:ONS393255 OXO393242:OXO393255 PHK393242:PHK393255 PRG393242:PRG393255 QBC393242:QBC393255 QKY393242:QKY393255 QUU393242:QUU393255 REQ393242:REQ393255 ROM393242:ROM393255 RYI393242:RYI393255 SIE393242:SIE393255 SSA393242:SSA393255 TBW393242:TBW393255 TLS393242:TLS393255 TVO393242:TVO393255 UFK393242:UFK393255 UPG393242:UPG393255 UZC393242:UZC393255 VIY393242:VIY393255 VSU393242:VSU393255 WCQ393242:WCQ393255 WMM393242:WMM393255 WWI393242:WWI393255 AA458764:AA458777 JW458778:JW458791 TS458778:TS458791 ADO458778:ADO458791 ANK458778:ANK458791 AXG458778:AXG458791 BHC458778:BHC458791 BQY458778:BQY458791 CAU458778:CAU458791 CKQ458778:CKQ458791 CUM458778:CUM458791 DEI458778:DEI458791 DOE458778:DOE458791 DYA458778:DYA458791 EHW458778:EHW458791 ERS458778:ERS458791 FBO458778:FBO458791 FLK458778:FLK458791 FVG458778:FVG458791 GFC458778:GFC458791 GOY458778:GOY458791 GYU458778:GYU458791 HIQ458778:HIQ458791 HSM458778:HSM458791 ICI458778:ICI458791 IME458778:IME458791 IWA458778:IWA458791 JFW458778:JFW458791 JPS458778:JPS458791 JZO458778:JZO458791 KJK458778:KJK458791 KTG458778:KTG458791 LDC458778:LDC458791 LMY458778:LMY458791 LWU458778:LWU458791 MGQ458778:MGQ458791 MQM458778:MQM458791 NAI458778:NAI458791 NKE458778:NKE458791 NUA458778:NUA458791 ODW458778:ODW458791 ONS458778:ONS458791 OXO458778:OXO458791 PHK458778:PHK458791 PRG458778:PRG458791 QBC458778:QBC458791 QKY458778:QKY458791 QUU458778:QUU458791 REQ458778:REQ458791 ROM458778:ROM458791 RYI458778:RYI458791 SIE458778:SIE458791 SSA458778:SSA458791 TBW458778:TBW458791 TLS458778:TLS458791 TVO458778:TVO458791 UFK458778:UFK458791 UPG458778:UPG458791 UZC458778:UZC458791 VIY458778:VIY458791 VSU458778:VSU458791 WCQ458778:WCQ458791 WMM458778:WMM458791 WWI458778:WWI458791 AA524300:AA524313 JW524314:JW524327 TS524314:TS524327 ADO524314:ADO524327 ANK524314:ANK524327 AXG524314:AXG524327 BHC524314:BHC524327 BQY524314:BQY524327 CAU524314:CAU524327 CKQ524314:CKQ524327 CUM524314:CUM524327 DEI524314:DEI524327 DOE524314:DOE524327 DYA524314:DYA524327 EHW524314:EHW524327 ERS524314:ERS524327 FBO524314:FBO524327 FLK524314:FLK524327 FVG524314:FVG524327 GFC524314:GFC524327 GOY524314:GOY524327 GYU524314:GYU524327 HIQ524314:HIQ524327 HSM524314:HSM524327 ICI524314:ICI524327 IME524314:IME524327 IWA524314:IWA524327 JFW524314:JFW524327 JPS524314:JPS524327 JZO524314:JZO524327 KJK524314:KJK524327 KTG524314:KTG524327 LDC524314:LDC524327 LMY524314:LMY524327 LWU524314:LWU524327 MGQ524314:MGQ524327 MQM524314:MQM524327 NAI524314:NAI524327 NKE524314:NKE524327 NUA524314:NUA524327 ODW524314:ODW524327 ONS524314:ONS524327 OXO524314:OXO524327 PHK524314:PHK524327 PRG524314:PRG524327 QBC524314:QBC524327 QKY524314:QKY524327 QUU524314:QUU524327 REQ524314:REQ524327 ROM524314:ROM524327 RYI524314:RYI524327 SIE524314:SIE524327 SSA524314:SSA524327 TBW524314:TBW524327 TLS524314:TLS524327 TVO524314:TVO524327 UFK524314:UFK524327 UPG524314:UPG524327 UZC524314:UZC524327 VIY524314:VIY524327 VSU524314:VSU524327 WCQ524314:WCQ524327 WMM524314:WMM524327 WWI524314:WWI524327 AA589836:AA589849 JW589850:JW589863 TS589850:TS589863 ADO589850:ADO589863 ANK589850:ANK589863 AXG589850:AXG589863 BHC589850:BHC589863 BQY589850:BQY589863 CAU589850:CAU589863 CKQ589850:CKQ589863 CUM589850:CUM589863 DEI589850:DEI589863 DOE589850:DOE589863 DYA589850:DYA589863 EHW589850:EHW589863 ERS589850:ERS589863 FBO589850:FBO589863 FLK589850:FLK589863 FVG589850:FVG589863 GFC589850:GFC589863 GOY589850:GOY589863 GYU589850:GYU589863 HIQ589850:HIQ589863 HSM589850:HSM589863 ICI589850:ICI589863 IME589850:IME589863 IWA589850:IWA589863 JFW589850:JFW589863 JPS589850:JPS589863 JZO589850:JZO589863 KJK589850:KJK589863 KTG589850:KTG589863 LDC589850:LDC589863 LMY589850:LMY589863 LWU589850:LWU589863 MGQ589850:MGQ589863 MQM589850:MQM589863 NAI589850:NAI589863 NKE589850:NKE589863 NUA589850:NUA589863 ODW589850:ODW589863 ONS589850:ONS589863 OXO589850:OXO589863 PHK589850:PHK589863 PRG589850:PRG589863 QBC589850:QBC589863 QKY589850:QKY589863 QUU589850:QUU589863 REQ589850:REQ589863 ROM589850:ROM589863 RYI589850:RYI589863 SIE589850:SIE589863 SSA589850:SSA589863 TBW589850:TBW589863 TLS589850:TLS589863 TVO589850:TVO589863 UFK589850:UFK589863 UPG589850:UPG589863 UZC589850:UZC589863 VIY589850:VIY589863 VSU589850:VSU589863 WCQ589850:WCQ589863 WMM589850:WMM589863 WWI589850:WWI589863 AA655372:AA655385 JW655386:JW655399 TS655386:TS655399 ADO655386:ADO655399 ANK655386:ANK655399 AXG655386:AXG655399 BHC655386:BHC655399 BQY655386:BQY655399 CAU655386:CAU655399 CKQ655386:CKQ655399 CUM655386:CUM655399 DEI655386:DEI655399 DOE655386:DOE655399 DYA655386:DYA655399 EHW655386:EHW655399 ERS655386:ERS655399 FBO655386:FBO655399 FLK655386:FLK655399 FVG655386:FVG655399 GFC655386:GFC655399 GOY655386:GOY655399 GYU655386:GYU655399 HIQ655386:HIQ655399 HSM655386:HSM655399 ICI655386:ICI655399 IME655386:IME655399 IWA655386:IWA655399 JFW655386:JFW655399 JPS655386:JPS655399 JZO655386:JZO655399 KJK655386:KJK655399 KTG655386:KTG655399 LDC655386:LDC655399 LMY655386:LMY655399 LWU655386:LWU655399 MGQ655386:MGQ655399 MQM655386:MQM655399 NAI655386:NAI655399 NKE655386:NKE655399 NUA655386:NUA655399 ODW655386:ODW655399 ONS655386:ONS655399 OXO655386:OXO655399 PHK655386:PHK655399 PRG655386:PRG655399 QBC655386:QBC655399 QKY655386:QKY655399 QUU655386:QUU655399 REQ655386:REQ655399 ROM655386:ROM655399 RYI655386:RYI655399 SIE655386:SIE655399 SSA655386:SSA655399 TBW655386:TBW655399 TLS655386:TLS655399 TVO655386:TVO655399 UFK655386:UFK655399 UPG655386:UPG655399 UZC655386:UZC655399 VIY655386:VIY655399 VSU655386:VSU655399 WCQ655386:WCQ655399 WMM655386:WMM655399 WWI655386:WWI655399 AA720908:AA720921 JW720922:JW720935 TS720922:TS720935 ADO720922:ADO720935 ANK720922:ANK720935 AXG720922:AXG720935 BHC720922:BHC720935 BQY720922:BQY720935 CAU720922:CAU720935 CKQ720922:CKQ720935 CUM720922:CUM720935 DEI720922:DEI720935 DOE720922:DOE720935 DYA720922:DYA720935 EHW720922:EHW720935 ERS720922:ERS720935 FBO720922:FBO720935 FLK720922:FLK720935 FVG720922:FVG720935 GFC720922:GFC720935 GOY720922:GOY720935 GYU720922:GYU720935 HIQ720922:HIQ720935 HSM720922:HSM720935 ICI720922:ICI720935 IME720922:IME720935 IWA720922:IWA720935 JFW720922:JFW720935 JPS720922:JPS720935 JZO720922:JZO720935 KJK720922:KJK720935 KTG720922:KTG720935 LDC720922:LDC720935 LMY720922:LMY720935 LWU720922:LWU720935 MGQ720922:MGQ720935 MQM720922:MQM720935 NAI720922:NAI720935 NKE720922:NKE720935 NUA720922:NUA720935 ODW720922:ODW720935 ONS720922:ONS720935 OXO720922:OXO720935 PHK720922:PHK720935 PRG720922:PRG720935 QBC720922:QBC720935 QKY720922:QKY720935 QUU720922:QUU720935 REQ720922:REQ720935 ROM720922:ROM720935 RYI720922:RYI720935 SIE720922:SIE720935 SSA720922:SSA720935 TBW720922:TBW720935 TLS720922:TLS720935 TVO720922:TVO720935 UFK720922:UFK720935 UPG720922:UPG720935 UZC720922:UZC720935 VIY720922:VIY720935 VSU720922:VSU720935 WCQ720922:WCQ720935 WMM720922:WMM720935 WWI720922:WWI720935 AA786444:AA786457 JW786458:JW786471 TS786458:TS786471 ADO786458:ADO786471 ANK786458:ANK786471 AXG786458:AXG786471 BHC786458:BHC786471 BQY786458:BQY786471 CAU786458:CAU786471 CKQ786458:CKQ786471 CUM786458:CUM786471 DEI786458:DEI786471 DOE786458:DOE786471 DYA786458:DYA786471 EHW786458:EHW786471 ERS786458:ERS786471 FBO786458:FBO786471 FLK786458:FLK786471 FVG786458:FVG786471 GFC786458:GFC786471 GOY786458:GOY786471 GYU786458:GYU786471 HIQ786458:HIQ786471 HSM786458:HSM786471 ICI786458:ICI786471 IME786458:IME786471 IWA786458:IWA786471 JFW786458:JFW786471 JPS786458:JPS786471 JZO786458:JZO786471 KJK786458:KJK786471 KTG786458:KTG786471 LDC786458:LDC786471 LMY786458:LMY786471 LWU786458:LWU786471 MGQ786458:MGQ786471 MQM786458:MQM786471 NAI786458:NAI786471 NKE786458:NKE786471 NUA786458:NUA786471 ODW786458:ODW786471 ONS786458:ONS786471 OXO786458:OXO786471 PHK786458:PHK786471 PRG786458:PRG786471 QBC786458:QBC786471 QKY786458:QKY786471 QUU786458:QUU786471 REQ786458:REQ786471 ROM786458:ROM786471 RYI786458:RYI786471 SIE786458:SIE786471 SSA786458:SSA786471 TBW786458:TBW786471 TLS786458:TLS786471 TVO786458:TVO786471 UFK786458:UFK786471 UPG786458:UPG786471 UZC786458:UZC786471 VIY786458:VIY786471 VSU786458:VSU786471 WCQ786458:WCQ786471 WMM786458:WMM786471 WWI786458:WWI786471 AA851980:AA851993 JW851994:JW852007 TS851994:TS852007 ADO851994:ADO852007 ANK851994:ANK852007 AXG851994:AXG852007 BHC851994:BHC852007 BQY851994:BQY852007 CAU851994:CAU852007 CKQ851994:CKQ852007 CUM851994:CUM852007 DEI851994:DEI852007 DOE851994:DOE852007 DYA851994:DYA852007 EHW851994:EHW852007 ERS851994:ERS852007 FBO851994:FBO852007 FLK851994:FLK852007 FVG851994:FVG852007 GFC851994:GFC852007 GOY851994:GOY852007 GYU851994:GYU852007 HIQ851994:HIQ852007 HSM851994:HSM852007 ICI851994:ICI852007 IME851994:IME852007 IWA851994:IWA852007 JFW851994:JFW852007 JPS851994:JPS852007 JZO851994:JZO852007 KJK851994:KJK852007 KTG851994:KTG852007 LDC851994:LDC852007 LMY851994:LMY852007 LWU851994:LWU852007 MGQ851994:MGQ852007 MQM851994:MQM852007 NAI851994:NAI852007 NKE851994:NKE852007 NUA851994:NUA852007 ODW851994:ODW852007 ONS851994:ONS852007 OXO851994:OXO852007 PHK851994:PHK852007 PRG851994:PRG852007 QBC851994:QBC852007 QKY851994:QKY852007 QUU851994:QUU852007 REQ851994:REQ852007 ROM851994:ROM852007 RYI851994:RYI852007 SIE851994:SIE852007 SSA851994:SSA852007 TBW851994:TBW852007 TLS851994:TLS852007 TVO851994:TVO852007 UFK851994:UFK852007 UPG851994:UPG852007 UZC851994:UZC852007 VIY851994:VIY852007 VSU851994:VSU852007 WCQ851994:WCQ852007 WMM851994:WMM852007 WWI851994:WWI852007 AA917516:AA917529 JW917530:JW917543 TS917530:TS917543 ADO917530:ADO917543 ANK917530:ANK917543 AXG917530:AXG917543 BHC917530:BHC917543 BQY917530:BQY917543 CAU917530:CAU917543 CKQ917530:CKQ917543 CUM917530:CUM917543 DEI917530:DEI917543 DOE917530:DOE917543 DYA917530:DYA917543 EHW917530:EHW917543 ERS917530:ERS917543 FBO917530:FBO917543 FLK917530:FLK917543 FVG917530:FVG917543 GFC917530:GFC917543 GOY917530:GOY917543 GYU917530:GYU917543 HIQ917530:HIQ917543 HSM917530:HSM917543 ICI917530:ICI917543 IME917530:IME917543 IWA917530:IWA917543 JFW917530:JFW917543 JPS917530:JPS917543 JZO917530:JZO917543 KJK917530:KJK917543 KTG917530:KTG917543 LDC917530:LDC917543 LMY917530:LMY917543 LWU917530:LWU917543 MGQ917530:MGQ917543 MQM917530:MQM917543 NAI917530:NAI917543 NKE917530:NKE917543 NUA917530:NUA917543 ODW917530:ODW917543 ONS917530:ONS917543 OXO917530:OXO917543 PHK917530:PHK917543 PRG917530:PRG917543 QBC917530:QBC917543 QKY917530:QKY917543 QUU917530:QUU917543 REQ917530:REQ917543 ROM917530:ROM917543 RYI917530:RYI917543 SIE917530:SIE917543 SSA917530:SSA917543 TBW917530:TBW917543 TLS917530:TLS917543 TVO917530:TVO917543 UFK917530:UFK917543 UPG917530:UPG917543 UZC917530:UZC917543 VIY917530:VIY917543 VSU917530:VSU917543 WCQ917530:WCQ917543 WMM917530:WMM917543 WWI917530:WWI917543 AA983052:AA983065 JW983066:JW983079 TS983066:TS983079 ADO983066:ADO983079 ANK983066:ANK983079 AXG983066:AXG983079 BHC983066:BHC983079 BQY983066:BQY983079 CAU983066:CAU983079 CKQ983066:CKQ983079 CUM983066:CUM983079 DEI983066:DEI983079 DOE983066:DOE983079 DYA983066:DYA983079 EHW983066:EHW983079 ERS983066:ERS983079 FBO983066:FBO983079 FLK983066:FLK983079 FVG983066:FVG983079 GFC983066:GFC983079 GOY983066:GOY983079 GYU983066:GYU983079 HIQ983066:HIQ983079 HSM983066:HSM983079 ICI983066:ICI983079 IME983066:IME983079 IWA983066:IWA983079 JFW983066:JFW983079 JPS983066:JPS983079 JZO983066:JZO983079 KJK983066:KJK983079 KTG983066:KTG983079 LDC983066:LDC983079 LMY983066:LMY983079 LWU983066:LWU983079 MGQ983066:MGQ983079 MQM983066:MQM983079 NAI983066:NAI983079 NKE983066:NKE983079 NUA983066:NUA983079 ODW983066:ODW983079 ONS983066:ONS983079 OXO983066:OXO983079 PHK983066:PHK983079 PRG983066:PRG983079 QBC983066:QBC983079 QKY983066:QKY983079 QUU983066:QUU983079 REQ983066:REQ983079 ROM983066:ROM983079 RYI983066:RYI983079 SIE983066:SIE983079 SSA983066:SSA983079 TBW983066:TBW983079 TLS983066:TLS983079 TVO983066:TVO983079 UFK983066:UFK983079 UPG983066:UPG983079 UZC983066:UZC983079 VIY983066:VIY983079 VSU983066:VSU983079 WCQ983066:WCQ983079 WMM983066:WMM983079 WWI983066:WWI983079 AK17:AK19 KG27:KG39 UC27:UC39 ADY27:ADY39 ANU27:ANU39 AXQ27:AXQ39 BHM27:BHM39 BRI27:BRI39 CBE27:CBE39 CLA27:CLA39 CUW27:CUW39 DES27:DES39 DOO27:DOO39 DYK27:DYK39 EIG27:EIG39 ESC27:ESC39 FBY27:FBY39 FLU27:FLU39 FVQ27:FVQ39 GFM27:GFM39 GPI27:GPI39 GZE27:GZE39 HJA27:HJA39 HSW27:HSW39 ICS27:ICS39 IMO27:IMO39 IWK27:IWK39 JGG27:JGG39 JQC27:JQC39 JZY27:JZY39 KJU27:KJU39 KTQ27:KTQ39 LDM27:LDM39 LNI27:LNI39 LXE27:LXE39 MHA27:MHA39 MQW27:MQW39 NAS27:NAS39 NKO27:NKO39 NUK27:NUK39 OEG27:OEG39 OOC27:OOC39 OXY27:OXY39 PHU27:PHU39 PRQ27:PRQ39 QBM27:QBM39 QLI27:QLI39 QVE27:QVE39 RFA27:RFA39 ROW27:ROW39 RYS27:RYS39 SIO27:SIO39 SSK27:SSK39 TCG27:TCG39 TMC27:TMC39 TVY27:TVY39 UFU27:UFU39 UPQ27:UPQ39 UZM27:UZM39 VJI27:VJI39 VTE27:VTE39 WDA27:WDA39 WMW27:WMW39 WWS27:WWS39 AK65555:AK65567 KG65563:KG65575 UC65563:UC65575 ADY65563:ADY65575 ANU65563:ANU65575 AXQ65563:AXQ65575 BHM65563:BHM65575 BRI65563:BRI65575 CBE65563:CBE65575 CLA65563:CLA65575 CUW65563:CUW65575 DES65563:DES65575 DOO65563:DOO65575 DYK65563:DYK65575 EIG65563:EIG65575 ESC65563:ESC65575 FBY65563:FBY65575 FLU65563:FLU65575 FVQ65563:FVQ65575 GFM65563:GFM65575 GPI65563:GPI65575 GZE65563:GZE65575 HJA65563:HJA65575 HSW65563:HSW65575 ICS65563:ICS65575 IMO65563:IMO65575 IWK65563:IWK65575 JGG65563:JGG65575 JQC65563:JQC65575 JZY65563:JZY65575 KJU65563:KJU65575 KTQ65563:KTQ65575 LDM65563:LDM65575 LNI65563:LNI65575 LXE65563:LXE65575 MHA65563:MHA65575 MQW65563:MQW65575 NAS65563:NAS65575 NKO65563:NKO65575 NUK65563:NUK65575 OEG65563:OEG65575 OOC65563:OOC65575 OXY65563:OXY65575 PHU65563:PHU65575 PRQ65563:PRQ65575 QBM65563:QBM65575 QLI65563:QLI65575 QVE65563:QVE65575 RFA65563:RFA65575 ROW65563:ROW65575 RYS65563:RYS65575 SIO65563:SIO65575 SSK65563:SSK65575 TCG65563:TCG65575 TMC65563:TMC65575 TVY65563:TVY65575 UFU65563:UFU65575 UPQ65563:UPQ65575 UZM65563:UZM65575 VJI65563:VJI65575 VTE65563:VTE65575 WDA65563:WDA65575 WMW65563:WMW65575 WWS65563:WWS65575 AK131091:AK131103 KG131099:KG131111 UC131099:UC131111 ADY131099:ADY131111 ANU131099:ANU131111 AXQ131099:AXQ131111 BHM131099:BHM131111 BRI131099:BRI131111 CBE131099:CBE131111 CLA131099:CLA131111 CUW131099:CUW131111 DES131099:DES131111 DOO131099:DOO131111 DYK131099:DYK131111 EIG131099:EIG131111 ESC131099:ESC131111 FBY131099:FBY131111 FLU131099:FLU131111 FVQ131099:FVQ131111 GFM131099:GFM131111 GPI131099:GPI131111 GZE131099:GZE131111 HJA131099:HJA131111 HSW131099:HSW131111 ICS131099:ICS131111 IMO131099:IMO131111 IWK131099:IWK131111 JGG131099:JGG131111 JQC131099:JQC131111 JZY131099:JZY131111 KJU131099:KJU131111 KTQ131099:KTQ131111 LDM131099:LDM131111 LNI131099:LNI131111 LXE131099:LXE131111 MHA131099:MHA131111 MQW131099:MQW131111 NAS131099:NAS131111 NKO131099:NKO131111 NUK131099:NUK131111 OEG131099:OEG131111 OOC131099:OOC131111 OXY131099:OXY131111 PHU131099:PHU131111 PRQ131099:PRQ131111 QBM131099:QBM131111 QLI131099:QLI131111 QVE131099:QVE131111 RFA131099:RFA131111 ROW131099:ROW131111 RYS131099:RYS131111 SIO131099:SIO131111 SSK131099:SSK131111 TCG131099:TCG131111 TMC131099:TMC131111 TVY131099:TVY131111 UFU131099:UFU131111 UPQ131099:UPQ131111 UZM131099:UZM131111 VJI131099:VJI131111 VTE131099:VTE131111 WDA131099:WDA131111 WMW131099:WMW131111 WWS131099:WWS131111 AK196627:AK196639 KG196635:KG196647 UC196635:UC196647 ADY196635:ADY196647 ANU196635:ANU196647 AXQ196635:AXQ196647 BHM196635:BHM196647 BRI196635:BRI196647 CBE196635:CBE196647 CLA196635:CLA196647 CUW196635:CUW196647 DES196635:DES196647 DOO196635:DOO196647 DYK196635:DYK196647 EIG196635:EIG196647 ESC196635:ESC196647 FBY196635:FBY196647 FLU196635:FLU196647 FVQ196635:FVQ196647 GFM196635:GFM196647 GPI196635:GPI196647 GZE196635:GZE196647 HJA196635:HJA196647 HSW196635:HSW196647 ICS196635:ICS196647 IMO196635:IMO196647 IWK196635:IWK196647 JGG196635:JGG196647 JQC196635:JQC196647 JZY196635:JZY196647 KJU196635:KJU196647 KTQ196635:KTQ196647 LDM196635:LDM196647 LNI196635:LNI196647 LXE196635:LXE196647 MHA196635:MHA196647 MQW196635:MQW196647 NAS196635:NAS196647 NKO196635:NKO196647 NUK196635:NUK196647 OEG196635:OEG196647 OOC196635:OOC196647 OXY196635:OXY196647 PHU196635:PHU196647 PRQ196635:PRQ196647 QBM196635:QBM196647 QLI196635:QLI196647 QVE196635:QVE196647 RFA196635:RFA196647 ROW196635:ROW196647 RYS196635:RYS196647 SIO196635:SIO196647 SSK196635:SSK196647 TCG196635:TCG196647 TMC196635:TMC196647 TVY196635:TVY196647 UFU196635:UFU196647 UPQ196635:UPQ196647 UZM196635:UZM196647 VJI196635:VJI196647 VTE196635:VTE196647 WDA196635:WDA196647 WMW196635:WMW196647 WWS196635:WWS196647 AK262163:AK262175 KG262171:KG262183 UC262171:UC262183 ADY262171:ADY262183 ANU262171:ANU262183 AXQ262171:AXQ262183 BHM262171:BHM262183 BRI262171:BRI262183 CBE262171:CBE262183 CLA262171:CLA262183 CUW262171:CUW262183 DES262171:DES262183 DOO262171:DOO262183 DYK262171:DYK262183 EIG262171:EIG262183 ESC262171:ESC262183 FBY262171:FBY262183 FLU262171:FLU262183 FVQ262171:FVQ262183 GFM262171:GFM262183 GPI262171:GPI262183 GZE262171:GZE262183 HJA262171:HJA262183 HSW262171:HSW262183 ICS262171:ICS262183 IMO262171:IMO262183 IWK262171:IWK262183 JGG262171:JGG262183 JQC262171:JQC262183 JZY262171:JZY262183 KJU262171:KJU262183 KTQ262171:KTQ262183 LDM262171:LDM262183 LNI262171:LNI262183 LXE262171:LXE262183 MHA262171:MHA262183 MQW262171:MQW262183 NAS262171:NAS262183 NKO262171:NKO262183 NUK262171:NUK262183 OEG262171:OEG262183 OOC262171:OOC262183 OXY262171:OXY262183 PHU262171:PHU262183 PRQ262171:PRQ262183 QBM262171:QBM262183 QLI262171:QLI262183 QVE262171:QVE262183 RFA262171:RFA262183 ROW262171:ROW262183 RYS262171:RYS262183 SIO262171:SIO262183 SSK262171:SSK262183 TCG262171:TCG262183 TMC262171:TMC262183 TVY262171:TVY262183 UFU262171:UFU262183 UPQ262171:UPQ262183 UZM262171:UZM262183 VJI262171:VJI262183 VTE262171:VTE262183 WDA262171:WDA262183 WMW262171:WMW262183 WWS262171:WWS262183 AK327699:AK327711 KG327707:KG327719 UC327707:UC327719 ADY327707:ADY327719 ANU327707:ANU327719 AXQ327707:AXQ327719 BHM327707:BHM327719 BRI327707:BRI327719 CBE327707:CBE327719 CLA327707:CLA327719 CUW327707:CUW327719 DES327707:DES327719 DOO327707:DOO327719 DYK327707:DYK327719 EIG327707:EIG327719 ESC327707:ESC327719 FBY327707:FBY327719 FLU327707:FLU327719 FVQ327707:FVQ327719 GFM327707:GFM327719 GPI327707:GPI327719 GZE327707:GZE327719 HJA327707:HJA327719 HSW327707:HSW327719 ICS327707:ICS327719 IMO327707:IMO327719 IWK327707:IWK327719 JGG327707:JGG327719 JQC327707:JQC327719 JZY327707:JZY327719 KJU327707:KJU327719 KTQ327707:KTQ327719 LDM327707:LDM327719 LNI327707:LNI327719 LXE327707:LXE327719 MHA327707:MHA327719 MQW327707:MQW327719 NAS327707:NAS327719 NKO327707:NKO327719 NUK327707:NUK327719 OEG327707:OEG327719 OOC327707:OOC327719 OXY327707:OXY327719 PHU327707:PHU327719 PRQ327707:PRQ327719 QBM327707:QBM327719 QLI327707:QLI327719 QVE327707:QVE327719 RFA327707:RFA327719 ROW327707:ROW327719 RYS327707:RYS327719 SIO327707:SIO327719 SSK327707:SSK327719 TCG327707:TCG327719 TMC327707:TMC327719 TVY327707:TVY327719 UFU327707:UFU327719 UPQ327707:UPQ327719 UZM327707:UZM327719 VJI327707:VJI327719 VTE327707:VTE327719 WDA327707:WDA327719 WMW327707:WMW327719 WWS327707:WWS327719 AK393235:AK393247 KG393243:KG393255 UC393243:UC393255 ADY393243:ADY393255 ANU393243:ANU393255 AXQ393243:AXQ393255 BHM393243:BHM393255 BRI393243:BRI393255 CBE393243:CBE393255 CLA393243:CLA393255 CUW393243:CUW393255 DES393243:DES393255 DOO393243:DOO393255 DYK393243:DYK393255 EIG393243:EIG393255 ESC393243:ESC393255 FBY393243:FBY393255 FLU393243:FLU393255 FVQ393243:FVQ393255 GFM393243:GFM393255 GPI393243:GPI393255 GZE393243:GZE393255 HJA393243:HJA393255 HSW393243:HSW393255 ICS393243:ICS393255 IMO393243:IMO393255 IWK393243:IWK393255 JGG393243:JGG393255 JQC393243:JQC393255 JZY393243:JZY393255 KJU393243:KJU393255 KTQ393243:KTQ393255 LDM393243:LDM393255 LNI393243:LNI393255 LXE393243:LXE393255 MHA393243:MHA393255 MQW393243:MQW393255 NAS393243:NAS393255 NKO393243:NKO393255 NUK393243:NUK393255 OEG393243:OEG393255 OOC393243:OOC393255 OXY393243:OXY393255 PHU393243:PHU393255 PRQ393243:PRQ393255 QBM393243:QBM393255 QLI393243:QLI393255 QVE393243:QVE393255 RFA393243:RFA393255 ROW393243:ROW393255 RYS393243:RYS393255 SIO393243:SIO393255 SSK393243:SSK393255 TCG393243:TCG393255 TMC393243:TMC393255 TVY393243:TVY393255 UFU393243:UFU393255 UPQ393243:UPQ393255 UZM393243:UZM393255 VJI393243:VJI393255 VTE393243:VTE393255 WDA393243:WDA393255 WMW393243:WMW393255 WWS393243:WWS393255 AK458771:AK458783 KG458779:KG458791 UC458779:UC458791 ADY458779:ADY458791 ANU458779:ANU458791 AXQ458779:AXQ458791 BHM458779:BHM458791 BRI458779:BRI458791 CBE458779:CBE458791 CLA458779:CLA458791 CUW458779:CUW458791 DES458779:DES458791 DOO458779:DOO458791 DYK458779:DYK458791 EIG458779:EIG458791 ESC458779:ESC458791 FBY458779:FBY458791 FLU458779:FLU458791 FVQ458779:FVQ458791 GFM458779:GFM458791 GPI458779:GPI458791 GZE458779:GZE458791 HJA458779:HJA458791 HSW458779:HSW458791 ICS458779:ICS458791 IMO458779:IMO458791 IWK458779:IWK458791 JGG458779:JGG458791 JQC458779:JQC458791 JZY458779:JZY458791 KJU458779:KJU458791 KTQ458779:KTQ458791 LDM458779:LDM458791 LNI458779:LNI458791 LXE458779:LXE458791 MHA458779:MHA458791 MQW458779:MQW458791 NAS458779:NAS458791 NKO458779:NKO458791 NUK458779:NUK458791 OEG458779:OEG458791 OOC458779:OOC458791 OXY458779:OXY458791 PHU458779:PHU458791 PRQ458779:PRQ458791 QBM458779:QBM458791 QLI458779:QLI458791 QVE458779:QVE458791 RFA458779:RFA458791 ROW458779:ROW458791 RYS458779:RYS458791 SIO458779:SIO458791 SSK458779:SSK458791 TCG458779:TCG458791 TMC458779:TMC458791 TVY458779:TVY458791 UFU458779:UFU458791 UPQ458779:UPQ458791 UZM458779:UZM458791 VJI458779:VJI458791 VTE458779:VTE458791 WDA458779:WDA458791 WMW458779:WMW458791 WWS458779:WWS458791 AK524307:AK524319 KG524315:KG524327 UC524315:UC524327 ADY524315:ADY524327 ANU524315:ANU524327 AXQ524315:AXQ524327 BHM524315:BHM524327 BRI524315:BRI524327 CBE524315:CBE524327 CLA524315:CLA524327 CUW524315:CUW524327 DES524315:DES524327 DOO524315:DOO524327 DYK524315:DYK524327 EIG524315:EIG524327 ESC524315:ESC524327 FBY524315:FBY524327 FLU524315:FLU524327 FVQ524315:FVQ524327 GFM524315:GFM524327 GPI524315:GPI524327 GZE524315:GZE524327 HJA524315:HJA524327 HSW524315:HSW524327 ICS524315:ICS524327 IMO524315:IMO524327 IWK524315:IWK524327 JGG524315:JGG524327 JQC524315:JQC524327 JZY524315:JZY524327 KJU524315:KJU524327 KTQ524315:KTQ524327 LDM524315:LDM524327 LNI524315:LNI524327 LXE524315:LXE524327 MHA524315:MHA524327 MQW524315:MQW524327 NAS524315:NAS524327 NKO524315:NKO524327 NUK524315:NUK524327 OEG524315:OEG524327 OOC524315:OOC524327 OXY524315:OXY524327 PHU524315:PHU524327 PRQ524315:PRQ524327 QBM524315:QBM524327 QLI524315:QLI524327 QVE524315:QVE524327 RFA524315:RFA524327 ROW524315:ROW524327 RYS524315:RYS524327 SIO524315:SIO524327 SSK524315:SSK524327 TCG524315:TCG524327 TMC524315:TMC524327 TVY524315:TVY524327 UFU524315:UFU524327 UPQ524315:UPQ524327 UZM524315:UZM524327 VJI524315:VJI524327 VTE524315:VTE524327 WDA524315:WDA524327 WMW524315:WMW524327 WWS524315:WWS524327 AK589843:AK589855 KG589851:KG589863 UC589851:UC589863 ADY589851:ADY589863 ANU589851:ANU589863 AXQ589851:AXQ589863 BHM589851:BHM589863 BRI589851:BRI589863 CBE589851:CBE589863 CLA589851:CLA589863 CUW589851:CUW589863 DES589851:DES589863 DOO589851:DOO589863 DYK589851:DYK589863 EIG589851:EIG589863 ESC589851:ESC589863 FBY589851:FBY589863 FLU589851:FLU589863 FVQ589851:FVQ589863 GFM589851:GFM589863 GPI589851:GPI589863 GZE589851:GZE589863 HJA589851:HJA589863 HSW589851:HSW589863 ICS589851:ICS589863 IMO589851:IMO589863 IWK589851:IWK589863 JGG589851:JGG589863 JQC589851:JQC589863 JZY589851:JZY589863 KJU589851:KJU589863 KTQ589851:KTQ589863 LDM589851:LDM589863 LNI589851:LNI589863 LXE589851:LXE589863 MHA589851:MHA589863 MQW589851:MQW589863 NAS589851:NAS589863 NKO589851:NKO589863 NUK589851:NUK589863 OEG589851:OEG589863 OOC589851:OOC589863 OXY589851:OXY589863 PHU589851:PHU589863 PRQ589851:PRQ589863 QBM589851:QBM589863 QLI589851:QLI589863 QVE589851:QVE589863 RFA589851:RFA589863 ROW589851:ROW589863 RYS589851:RYS589863 SIO589851:SIO589863 SSK589851:SSK589863 TCG589851:TCG589863 TMC589851:TMC589863 TVY589851:TVY589863 UFU589851:UFU589863 UPQ589851:UPQ589863 UZM589851:UZM589863 VJI589851:VJI589863 VTE589851:VTE589863 WDA589851:WDA589863 WMW589851:WMW589863 WWS589851:WWS589863 AK655379:AK655391 KG655387:KG655399 UC655387:UC655399 ADY655387:ADY655399 ANU655387:ANU655399 AXQ655387:AXQ655399 BHM655387:BHM655399 BRI655387:BRI655399 CBE655387:CBE655399 CLA655387:CLA655399 CUW655387:CUW655399 DES655387:DES655399 DOO655387:DOO655399 DYK655387:DYK655399 EIG655387:EIG655399 ESC655387:ESC655399 FBY655387:FBY655399 FLU655387:FLU655399 FVQ655387:FVQ655399 GFM655387:GFM655399 GPI655387:GPI655399 GZE655387:GZE655399 HJA655387:HJA655399 HSW655387:HSW655399 ICS655387:ICS655399 IMO655387:IMO655399 IWK655387:IWK655399 JGG655387:JGG655399 JQC655387:JQC655399 JZY655387:JZY655399 KJU655387:KJU655399 KTQ655387:KTQ655399 LDM655387:LDM655399 LNI655387:LNI655399 LXE655387:LXE655399 MHA655387:MHA655399 MQW655387:MQW655399 NAS655387:NAS655399 NKO655387:NKO655399 NUK655387:NUK655399 OEG655387:OEG655399 OOC655387:OOC655399 OXY655387:OXY655399 PHU655387:PHU655399 PRQ655387:PRQ655399 QBM655387:QBM655399 QLI655387:QLI655399 QVE655387:QVE655399 RFA655387:RFA655399 ROW655387:ROW655399 RYS655387:RYS655399 SIO655387:SIO655399 SSK655387:SSK655399 TCG655387:TCG655399 TMC655387:TMC655399 TVY655387:TVY655399 UFU655387:UFU655399 UPQ655387:UPQ655399 UZM655387:UZM655399 VJI655387:VJI655399 VTE655387:VTE655399 WDA655387:WDA655399 WMW655387:WMW655399 WWS655387:WWS655399 AK720915:AK720927 KG720923:KG720935 UC720923:UC720935 ADY720923:ADY720935 ANU720923:ANU720935 AXQ720923:AXQ720935 BHM720923:BHM720935 BRI720923:BRI720935 CBE720923:CBE720935 CLA720923:CLA720935 CUW720923:CUW720935 DES720923:DES720935 DOO720923:DOO720935 DYK720923:DYK720935 EIG720923:EIG720935 ESC720923:ESC720935 FBY720923:FBY720935 FLU720923:FLU720935 FVQ720923:FVQ720935 GFM720923:GFM720935 GPI720923:GPI720935 GZE720923:GZE720935 HJA720923:HJA720935 HSW720923:HSW720935 ICS720923:ICS720935 IMO720923:IMO720935 IWK720923:IWK720935 JGG720923:JGG720935 JQC720923:JQC720935 JZY720923:JZY720935 KJU720923:KJU720935 KTQ720923:KTQ720935 LDM720923:LDM720935 LNI720923:LNI720935 LXE720923:LXE720935 MHA720923:MHA720935 MQW720923:MQW720935 NAS720923:NAS720935 NKO720923:NKO720935 NUK720923:NUK720935 OEG720923:OEG720935 OOC720923:OOC720935 OXY720923:OXY720935 PHU720923:PHU720935 PRQ720923:PRQ720935 QBM720923:QBM720935 QLI720923:QLI720935 QVE720923:QVE720935 RFA720923:RFA720935 ROW720923:ROW720935 RYS720923:RYS720935 SIO720923:SIO720935 SSK720923:SSK720935 TCG720923:TCG720935 TMC720923:TMC720935 TVY720923:TVY720935 UFU720923:UFU720935 UPQ720923:UPQ720935 UZM720923:UZM720935 VJI720923:VJI720935 VTE720923:VTE720935 WDA720923:WDA720935 WMW720923:WMW720935 WWS720923:WWS720935 AK786451:AK786463 KG786459:KG786471 UC786459:UC786471 ADY786459:ADY786471 ANU786459:ANU786471 AXQ786459:AXQ786471 BHM786459:BHM786471 BRI786459:BRI786471 CBE786459:CBE786471 CLA786459:CLA786471 CUW786459:CUW786471 DES786459:DES786471 DOO786459:DOO786471 DYK786459:DYK786471 EIG786459:EIG786471 ESC786459:ESC786471 FBY786459:FBY786471 FLU786459:FLU786471 FVQ786459:FVQ786471 GFM786459:GFM786471 GPI786459:GPI786471 GZE786459:GZE786471 HJA786459:HJA786471 HSW786459:HSW786471 ICS786459:ICS786471 IMO786459:IMO786471 IWK786459:IWK786471 JGG786459:JGG786471 JQC786459:JQC786471 JZY786459:JZY786471 KJU786459:KJU786471 KTQ786459:KTQ786471 LDM786459:LDM786471 LNI786459:LNI786471 LXE786459:LXE786471 MHA786459:MHA786471 MQW786459:MQW786471 NAS786459:NAS786471 NKO786459:NKO786471 NUK786459:NUK786471 OEG786459:OEG786471 OOC786459:OOC786471 OXY786459:OXY786471 PHU786459:PHU786471 PRQ786459:PRQ786471 QBM786459:QBM786471 QLI786459:QLI786471 QVE786459:QVE786471 RFA786459:RFA786471 ROW786459:ROW786471 RYS786459:RYS786471 SIO786459:SIO786471 SSK786459:SSK786471 TCG786459:TCG786471 TMC786459:TMC786471 TVY786459:TVY786471 UFU786459:UFU786471 UPQ786459:UPQ786471 UZM786459:UZM786471 VJI786459:VJI786471 VTE786459:VTE786471 WDA786459:WDA786471 WMW786459:WMW786471 WWS786459:WWS786471 AK851987:AK851999 KG851995:KG852007 UC851995:UC852007 ADY851995:ADY852007 ANU851995:ANU852007 AXQ851995:AXQ852007 BHM851995:BHM852007 BRI851995:BRI852007 CBE851995:CBE852007 CLA851995:CLA852007 CUW851995:CUW852007 DES851995:DES852007 DOO851995:DOO852007 DYK851995:DYK852007 EIG851995:EIG852007 ESC851995:ESC852007 FBY851995:FBY852007 FLU851995:FLU852007 FVQ851995:FVQ852007 GFM851995:GFM852007 GPI851995:GPI852007 GZE851995:GZE852007 HJA851995:HJA852007 HSW851995:HSW852007 ICS851995:ICS852007 IMO851995:IMO852007 IWK851995:IWK852007 JGG851995:JGG852007 JQC851995:JQC852007 JZY851995:JZY852007 KJU851995:KJU852007 KTQ851995:KTQ852007 LDM851995:LDM852007 LNI851995:LNI852007 LXE851995:LXE852007 MHA851995:MHA852007 MQW851995:MQW852007 NAS851995:NAS852007 NKO851995:NKO852007 NUK851995:NUK852007 OEG851995:OEG852007 OOC851995:OOC852007 OXY851995:OXY852007 PHU851995:PHU852007 PRQ851995:PRQ852007 QBM851995:QBM852007 QLI851995:QLI852007 QVE851995:QVE852007 RFA851995:RFA852007 ROW851995:ROW852007 RYS851995:RYS852007 SIO851995:SIO852007 SSK851995:SSK852007 TCG851995:TCG852007 TMC851995:TMC852007 TVY851995:TVY852007 UFU851995:UFU852007 UPQ851995:UPQ852007 UZM851995:UZM852007 VJI851995:VJI852007 VTE851995:VTE852007 WDA851995:WDA852007 WMW851995:WMW852007 WWS851995:WWS852007 AK917523:AK917535 KG917531:KG917543 UC917531:UC917543 ADY917531:ADY917543 ANU917531:ANU917543 AXQ917531:AXQ917543 BHM917531:BHM917543 BRI917531:BRI917543 CBE917531:CBE917543 CLA917531:CLA917543 CUW917531:CUW917543 DES917531:DES917543 DOO917531:DOO917543 DYK917531:DYK917543 EIG917531:EIG917543 ESC917531:ESC917543 FBY917531:FBY917543 FLU917531:FLU917543 FVQ917531:FVQ917543 GFM917531:GFM917543 GPI917531:GPI917543 GZE917531:GZE917543 HJA917531:HJA917543 HSW917531:HSW917543 ICS917531:ICS917543 IMO917531:IMO917543 IWK917531:IWK917543 JGG917531:JGG917543 JQC917531:JQC917543 JZY917531:JZY917543 KJU917531:KJU917543 KTQ917531:KTQ917543 LDM917531:LDM917543 LNI917531:LNI917543 LXE917531:LXE917543 MHA917531:MHA917543 MQW917531:MQW917543 NAS917531:NAS917543 NKO917531:NKO917543 NUK917531:NUK917543 OEG917531:OEG917543 OOC917531:OOC917543 OXY917531:OXY917543 PHU917531:PHU917543 PRQ917531:PRQ917543 QBM917531:QBM917543 QLI917531:QLI917543 QVE917531:QVE917543 RFA917531:RFA917543 ROW917531:ROW917543 RYS917531:RYS917543 SIO917531:SIO917543 SSK917531:SSK917543 TCG917531:TCG917543 TMC917531:TMC917543 TVY917531:TVY917543 UFU917531:UFU917543 UPQ917531:UPQ917543 UZM917531:UZM917543 VJI917531:VJI917543 VTE917531:VTE917543 WDA917531:WDA917543 WMW917531:WMW917543 WWS917531:WWS917543 AK983059:AK983071 KG983067:KG983079 UC983067:UC983079 ADY983067:ADY983079 ANU983067:ANU983079 AXQ983067:AXQ983079 BHM983067:BHM983079 BRI983067:BRI983079 CBE983067:CBE983079 CLA983067:CLA983079 CUW983067:CUW983079 DES983067:DES983079 DOO983067:DOO983079 DYK983067:DYK983079 EIG983067:EIG983079 ESC983067:ESC983079 FBY983067:FBY983079 FLU983067:FLU983079 FVQ983067:FVQ983079 GFM983067:GFM983079 GPI983067:GPI983079 GZE983067:GZE983079 HJA983067:HJA983079 HSW983067:HSW983079 ICS983067:ICS983079 IMO983067:IMO983079 IWK983067:IWK983079 JGG983067:JGG983079 JQC983067:JQC983079 JZY983067:JZY983079 KJU983067:KJU983079 KTQ983067:KTQ983079 LDM983067:LDM983079 LNI983067:LNI983079 LXE983067:LXE983079 MHA983067:MHA983079 MQW983067:MQW983079 NAS983067:NAS983079 NKO983067:NKO983079 NUK983067:NUK983079 OEG983067:OEG983079 OOC983067:OOC983079 OXY983067:OXY983079 PHU983067:PHU983079 PRQ983067:PRQ983079 QBM983067:QBM983079 QLI983067:QLI983079 QVE983067:QVE983079 RFA983067:RFA983079 ROW983067:ROW983079 RYS983067:RYS983079 SIO983067:SIO983079 SSK983067:SSK983079 TCG983067:TCG983079 TMC983067:TMC983079 TVY983067:TVY983079 UFU983067:UFU983079 UPQ983067:UPQ983079 UZM983067:UZM983079 VJI983067:VJI983079 VTE983067:VTE983079 WDA983067:WDA983079 WMW983067:WMW983079 WWS983067:WWS983079 D32:D34 AK21:AK23" xr:uid="{00000000-0002-0000-0100-000000000000}">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8:L19 JH18:JH19 TD18:TD19 ACZ18:ACZ19 AMV18:AMV19 AWR18:AWR19 BGN18:BGN19 BQJ18:BQJ19 CAF18:CAF19 CKB18:CKB19 CTX18:CTX19 DDT18:DDT19 DNP18:DNP19 DXL18:DXL19 EHH18:EHH19 ERD18:ERD19 FAZ18:FAZ19 FKV18:FKV19 FUR18:FUR19 GEN18:GEN19 GOJ18:GOJ19 GYF18:GYF19 HIB18:HIB19 HRX18:HRX19 IBT18:IBT19 ILP18:ILP19 IVL18:IVL19 JFH18:JFH19 JPD18:JPD19 JYZ18:JYZ19 KIV18:KIV19 KSR18:KSR19 LCN18:LCN19 LMJ18:LMJ19 LWF18:LWF19 MGB18:MGB19 MPX18:MPX19 MZT18:MZT19 NJP18:NJP19 NTL18:NTL19 ODH18:ODH19 OND18:OND19 OWZ18:OWZ19 PGV18:PGV19 PQR18:PQR19 QAN18:QAN19 QKJ18:QKJ19 QUF18:QUF19 REB18:REB19 RNX18:RNX19 RXT18:RXT19 SHP18:SHP19 SRL18:SRL19 TBH18:TBH19 TLD18:TLD19 TUZ18:TUZ19 UEV18:UEV19 UOR18:UOR19 UYN18:UYN19 VIJ18:VIJ19 VSF18:VSF19 WCB18:WCB19 WLX18:WLX19 WVT18:WVT19 L65543:L65544 JH65555:JH65556 TD65555:TD65556 ACZ65555:ACZ65556 AMV65555:AMV65556 AWR65555:AWR65556 BGN65555:BGN65556 BQJ65555:BQJ65556 CAF65555:CAF65556 CKB65555:CKB65556 CTX65555:CTX65556 DDT65555:DDT65556 DNP65555:DNP65556 DXL65555:DXL65556 EHH65555:EHH65556 ERD65555:ERD65556 FAZ65555:FAZ65556 FKV65555:FKV65556 FUR65555:FUR65556 GEN65555:GEN65556 GOJ65555:GOJ65556 GYF65555:GYF65556 HIB65555:HIB65556 HRX65555:HRX65556 IBT65555:IBT65556 ILP65555:ILP65556 IVL65555:IVL65556 JFH65555:JFH65556 JPD65555:JPD65556 JYZ65555:JYZ65556 KIV65555:KIV65556 KSR65555:KSR65556 LCN65555:LCN65556 LMJ65555:LMJ65556 LWF65555:LWF65556 MGB65555:MGB65556 MPX65555:MPX65556 MZT65555:MZT65556 NJP65555:NJP65556 NTL65555:NTL65556 ODH65555:ODH65556 OND65555:OND65556 OWZ65555:OWZ65556 PGV65555:PGV65556 PQR65555:PQR65556 QAN65555:QAN65556 QKJ65555:QKJ65556 QUF65555:QUF65556 REB65555:REB65556 RNX65555:RNX65556 RXT65555:RXT65556 SHP65555:SHP65556 SRL65555:SRL65556 TBH65555:TBH65556 TLD65555:TLD65556 TUZ65555:TUZ65556 UEV65555:UEV65556 UOR65555:UOR65556 UYN65555:UYN65556 VIJ65555:VIJ65556 VSF65555:VSF65556 WCB65555:WCB65556 WLX65555:WLX65556 WVT65555:WVT65556 L131079:L131080 JH131091:JH131092 TD131091:TD131092 ACZ131091:ACZ131092 AMV131091:AMV131092 AWR131091:AWR131092 BGN131091:BGN131092 BQJ131091:BQJ131092 CAF131091:CAF131092 CKB131091:CKB131092 CTX131091:CTX131092 DDT131091:DDT131092 DNP131091:DNP131092 DXL131091:DXL131092 EHH131091:EHH131092 ERD131091:ERD131092 FAZ131091:FAZ131092 FKV131091:FKV131092 FUR131091:FUR131092 GEN131091:GEN131092 GOJ131091:GOJ131092 GYF131091:GYF131092 HIB131091:HIB131092 HRX131091:HRX131092 IBT131091:IBT131092 ILP131091:ILP131092 IVL131091:IVL131092 JFH131091:JFH131092 JPD131091:JPD131092 JYZ131091:JYZ131092 KIV131091:KIV131092 KSR131091:KSR131092 LCN131091:LCN131092 LMJ131091:LMJ131092 LWF131091:LWF131092 MGB131091:MGB131092 MPX131091:MPX131092 MZT131091:MZT131092 NJP131091:NJP131092 NTL131091:NTL131092 ODH131091:ODH131092 OND131091:OND131092 OWZ131091:OWZ131092 PGV131091:PGV131092 PQR131091:PQR131092 QAN131091:QAN131092 QKJ131091:QKJ131092 QUF131091:QUF131092 REB131091:REB131092 RNX131091:RNX131092 RXT131091:RXT131092 SHP131091:SHP131092 SRL131091:SRL131092 TBH131091:TBH131092 TLD131091:TLD131092 TUZ131091:TUZ131092 UEV131091:UEV131092 UOR131091:UOR131092 UYN131091:UYN131092 VIJ131091:VIJ131092 VSF131091:VSF131092 WCB131091:WCB131092 WLX131091:WLX131092 WVT131091:WVT131092 L196615:L196616 JH196627:JH196628 TD196627:TD196628 ACZ196627:ACZ196628 AMV196627:AMV196628 AWR196627:AWR196628 BGN196627:BGN196628 BQJ196627:BQJ196628 CAF196627:CAF196628 CKB196627:CKB196628 CTX196627:CTX196628 DDT196627:DDT196628 DNP196627:DNP196628 DXL196627:DXL196628 EHH196627:EHH196628 ERD196627:ERD196628 FAZ196627:FAZ196628 FKV196627:FKV196628 FUR196627:FUR196628 GEN196627:GEN196628 GOJ196627:GOJ196628 GYF196627:GYF196628 HIB196627:HIB196628 HRX196627:HRX196628 IBT196627:IBT196628 ILP196627:ILP196628 IVL196627:IVL196628 JFH196627:JFH196628 JPD196627:JPD196628 JYZ196627:JYZ196628 KIV196627:KIV196628 KSR196627:KSR196628 LCN196627:LCN196628 LMJ196627:LMJ196628 LWF196627:LWF196628 MGB196627:MGB196628 MPX196627:MPX196628 MZT196627:MZT196628 NJP196627:NJP196628 NTL196627:NTL196628 ODH196627:ODH196628 OND196627:OND196628 OWZ196627:OWZ196628 PGV196627:PGV196628 PQR196627:PQR196628 QAN196627:QAN196628 QKJ196627:QKJ196628 QUF196627:QUF196628 REB196627:REB196628 RNX196627:RNX196628 RXT196627:RXT196628 SHP196627:SHP196628 SRL196627:SRL196628 TBH196627:TBH196628 TLD196627:TLD196628 TUZ196627:TUZ196628 UEV196627:UEV196628 UOR196627:UOR196628 UYN196627:UYN196628 VIJ196627:VIJ196628 VSF196627:VSF196628 WCB196627:WCB196628 WLX196627:WLX196628 WVT196627:WVT196628 L262151:L262152 JH262163:JH262164 TD262163:TD262164 ACZ262163:ACZ262164 AMV262163:AMV262164 AWR262163:AWR262164 BGN262163:BGN262164 BQJ262163:BQJ262164 CAF262163:CAF262164 CKB262163:CKB262164 CTX262163:CTX262164 DDT262163:DDT262164 DNP262163:DNP262164 DXL262163:DXL262164 EHH262163:EHH262164 ERD262163:ERD262164 FAZ262163:FAZ262164 FKV262163:FKV262164 FUR262163:FUR262164 GEN262163:GEN262164 GOJ262163:GOJ262164 GYF262163:GYF262164 HIB262163:HIB262164 HRX262163:HRX262164 IBT262163:IBT262164 ILP262163:ILP262164 IVL262163:IVL262164 JFH262163:JFH262164 JPD262163:JPD262164 JYZ262163:JYZ262164 KIV262163:KIV262164 KSR262163:KSR262164 LCN262163:LCN262164 LMJ262163:LMJ262164 LWF262163:LWF262164 MGB262163:MGB262164 MPX262163:MPX262164 MZT262163:MZT262164 NJP262163:NJP262164 NTL262163:NTL262164 ODH262163:ODH262164 OND262163:OND262164 OWZ262163:OWZ262164 PGV262163:PGV262164 PQR262163:PQR262164 QAN262163:QAN262164 QKJ262163:QKJ262164 QUF262163:QUF262164 REB262163:REB262164 RNX262163:RNX262164 RXT262163:RXT262164 SHP262163:SHP262164 SRL262163:SRL262164 TBH262163:TBH262164 TLD262163:TLD262164 TUZ262163:TUZ262164 UEV262163:UEV262164 UOR262163:UOR262164 UYN262163:UYN262164 VIJ262163:VIJ262164 VSF262163:VSF262164 WCB262163:WCB262164 WLX262163:WLX262164 WVT262163:WVT262164 L327687:L327688 JH327699:JH327700 TD327699:TD327700 ACZ327699:ACZ327700 AMV327699:AMV327700 AWR327699:AWR327700 BGN327699:BGN327700 BQJ327699:BQJ327700 CAF327699:CAF327700 CKB327699:CKB327700 CTX327699:CTX327700 DDT327699:DDT327700 DNP327699:DNP327700 DXL327699:DXL327700 EHH327699:EHH327700 ERD327699:ERD327700 FAZ327699:FAZ327700 FKV327699:FKV327700 FUR327699:FUR327700 GEN327699:GEN327700 GOJ327699:GOJ327700 GYF327699:GYF327700 HIB327699:HIB327700 HRX327699:HRX327700 IBT327699:IBT327700 ILP327699:ILP327700 IVL327699:IVL327700 JFH327699:JFH327700 JPD327699:JPD327700 JYZ327699:JYZ327700 KIV327699:KIV327700 KSR327699:KSR327700 LCN327699:LCN327700 LMJ327699:LMJ327700 LWF327699:LWF327700 MGB327699:MGB327700 MPX327699:MPX327700 MZT327699:MZT327700 NJP327699:NJP327700 NTL327699:NTL327700 ODH327699:ODH327700 OND327699:OND327700 OWZ327699:OWZ327700 PGV327699:PGV327700 PQR327699:PQR327700 QAN327699:QAN327700 QKJ327699:QKJ327700 QUF327699:QUF327700 REB327699:REB327700 RNX327699:RNX327700 RXT327699:RXT327700 SHP327699:SHP327700 SRL327699:SRL327700 TBH327699:TBH327700 TLD327699:TLD327700 TUZ327699:TUZ327700 UEV327699:UEV327700 UOR327699:UOR327700 UYN327699:UYN327700 VIJ327699:VIJ327700 VSF327699:VSF327700 WCB327699:WCB327700 WLX327699:WLX327700 WVT327699:WVT327700 L393223:L393224 JH393235:JH393236 TD393235:TD393236 ACZ393235:ACZ393236 AMV393235:AMV393236 AWR393235:AWR393236 BGN393235:BGN393236 BQJ393235:BQJ393236 CAF393235:CAF393236 CKB393235:CKB393236 CTX393235:CTX393236 DDT393235:DDT393236 DNP393235:DNP393236 DXL393235:DXL393236 EHH393235:EHH393236 ERD393235:ERD393236 FAZ393235:FAZ393236 FKV393235:FKV393236 FUR393235:FUR393236 GEN393235:GEN393236 GOJ393235:GOJ393236 GYF393235:GYF393236 HIB393235:HIB393236 HRX393235:HRX393236 IBT393235:IBT393236 ILP393235:ILP393236 IVL393235:IVL393236 JFH393235:JFH393236 JPD393235:JPD393236 JYZ393235:JYZ393236 KIV393235:KIV393236 KSR393235:KSR393236 LCN393235:LCN393236 LMJ393235:LMJ393236 LWF393235:LWF393236 MGB393235:MGB393236 MPX393235:MPX393236 MZT393235:MZT393236 NJP393235:NJP393236 NTL393235:NTL393236 ODH393235:ODH393236 OND393235:OND393236 OWZ393235:OWZ393236 PGV393235:PGV393236 PQR393235:PQR393236 QAN393235:QAN393236 QKJ393235:QKJ393236 QUF393235:QUF393236 REB393235:REB393236 RNX393235:RNX393236 RXT393235:RXT393236 SHP393235:SHP393236 SRL393235:SRL393236 TBH393235:TBH393236 TLD393235:TLD393236 TUZ393235:TUZ393236 UEV393235:UEV393236 UOR393235:UOR393236 UYN393235:UYN393236 VIJ393235:VIJ393236 VSF393235:VSF393236 WCB393235:WCB393236 WLX393235:WLX393236 WVT393235:WVT393236 L458759:L458760 JH458771:JH458772 TD458771:TD458772 ACZ458771:ACZ458772 AMV458771:AMV458772 AWR458771:AWR458772 BGN458771:BGN458772 BQJ458771:BQJ458772 CAF458771:CAF458772 CKB458771:CKB458772 CTX458771:CTX458772 DDT458771:DDT458772 DNP458771:DNP458772 DXL458771:DXL458772 EHH458771:EHH458772 ERD458771:ERD458772 FAZ458771:FAZ458772 FKV458771:FKV458772 FUR458771:FUR458772 GEN458771:GEN458772 GOJ458771:GOJ458772 GYF458771:GYF458772 HIB458771:HIB458772 HRX458771:HRX458772 IBT458771:IBT458772 ILP458771:ILP458772 IVL458771:IVL458772 JFH458771:JFH458772 JPD458771:JPD458772 JYZ458771:JYZ458772 KIV458771:KIV458772 KSR458771:KSR458772 LCN458771:LCN458772 LMJ458771:LMJ458772 LWF458771:LWF458772 MGB458771:MGB458772 MPX458771:MPX458772 MZT458771:MZT458772 NJP458771:NJP458772 NTL458771:NTL458772 ODH458771:ODH458772 OND458771:OND458772 OWZ458771:OWZ458772 PGV458771:PGV458772 PQR458771:PQR458772 QAN458771:QAN458772 QKJ458771:QKJ458772 QUF458771:QUF458772 REB458771:REB458772 RNX458771:RNX458772 RXT458771:RXT458772 SHP458771:SHP458772 SRL458771:SRL458772 TBH458771:TBH458772 TLD458771:TLD458772 TUZ458771:TUZ458772 UEV458771:UEV458772 UOR458771:UOR458772 UYN458771:UYN458772 VIJ458771:VIJ458772 VSF458771:VSF458772 WCB458771:WCB458772 WLX458771:WLX458772 WVT458771:WVT458772 L524295:L524296 JH524307:JH524308 TD524307:TD524308 ACZ524307:ACZ524308 AMV524307:AMV524308 AWR524307:AWR524308 BGN524307:BGN524308 BQJ524307:BQJ524308 CAF524307:CAF524308 CKB524307:CKB524308 CTX524307:CTX524308 DDT524307:DDT524308 DNP524307:DNP524308 DXL524307:DXL524308 EHH524307:EHH524308 ERD524307:ERD524308 FAZ524307:FAZ524308 FKV524307:FKV524308 FUR524307:FUR524308 GEN524307:GEN524308 GOJ524307:GOJ524308 GYF524307:GYF524308 HIB524307:HIB524308 HRX524307:HRX524308 IBT524307:IBT524308 ILP524307:ILP524308 IVL524307:IVL524308 JFH524307:JFH524308 JPD524307:JPD524308 JYZ524307:JYZ524308 KIV524307:KIV524308 KSR524307:KSR524308 LCN524307:LCN524308 LMJ524307:LMJ524308 LWF524307:LWF524308 MGB524307:MGB524308 MPX524307:MPX524308 MZT524307:MZT524308 NJP524307:NJP524308 NTL524307:NTL524308 ODH524307:ODH524308 OND524307:OND524308 OWZ524307:OWZ524308 PGV524307:PGV524308 PQR524307:PQR524308 QAN524307:QAN524308 QKJ524307:QKJ524308 QUF524307:QUF524308 REB524307:REB524308 RNX524307:RNX524308 RXT524307:RXT524308 SHP524307:SHP524308 SRL524307:SRL524308 TBH524307:TBH524308 TLD524307:TLD524308 TUZ524307:TUZ524308 UEV524307:UEV524308 UOR524307:UOR524308 UYN524307:UYN524308 VIJ524307:VIJ524308 VSF524307:VSF524308 WCB524307:WCB524308 WLX524307:WLX524308 WVT524307:WVT524308 L589831:L589832 JH589843:JH589844 TD589843:TD589844 ACZ589843:ACZ589844 AMV589843:AMV589844 AWR589843:AWR589844 BGN589843:BGN589844 BQJ589843:BQJ589844 CAF589843:CAF589844 CKB589843:CKB589844 CTX589843:CTX589844 DDT589843:DDT589844 DNP589843:DNP589844 DXL589843:DXL589844 EHH589843:EHH589844 ERD589843:ERD589844 FAZ589843:FAZ589844 FKV589843:FKV589844 FUR589843:FUR589844 GEN589843:GEN589844 GOJ589843:GOJ589844 GYF589843:GYF589844 HIB589843:HIB589844 HRX589843:HRX589844 IBT589843:IBT589844 ILP589843:ILP589844 IVL589843:IVL589844 JFH589843:JFH589844 JPD589843:JPD589844 JYZ589843:JYZ589844 KIV589843:KIV589844 KSR589843:KSR589844 LCN589843:LCN589844 LMJ589843:LMJ589844 LWF589843:LWF589844 MGB589843:MGB589844 MPX589843:MPX589844 MZT589843:MZT589844 NJP589843:NJP589844 NTL589843:NTL589844 ODH589843:ODH589844 OND589843:OND589844 OWZ589843:OWZ589844 PGV589843:PGV589844 PQR589843:PQR589844 QAN589843:QAN589844 QKJ589843:QKJ589844 QUF589843:QUF589844 REB589843:REB589844 RNX589843:RNX589844 RXT589843:RXT589844 SHP589843:SHP589844 SRL589843:SRL589844 TBH589843:TBH589844 TLD589843:TLD589844 TUZ589843:TUZ589844 UEV589843:UEV589844 UOR589843:UOR589844 UYN589843:UYN589844 VIJ589843:VIJ589844 VSF589843:VSF589844 WCB589843:WCB589844 WLX589843:WLX589844 WVT589843:WVT589844 L655367:L655368 JH655379:JH655380 TD655379:TD655380 ACZ655379:ACZ655380 AMV655379:AMV655380 AWR655379:AWR655380 BGN655379:BGN655380 BQJ655379:BQJ655380 CAF655379:CAF655380 CKB655379:CKB655380 CTX655379:CTX655380 DDT655379:DDT655380 DNP655379:DNP655380 DXL655379:DXL655380 EHH655379:EHH655380 ERD655379:ERD655380 FAZ655379:FAZ655380 FKV655379:FKV655380 FUR655379:FUR655380 GEN655379:GEN655380 GOJ655379:GOJ655380 GYF655379:GYF655380 HIB655379:HIB655380 HRX655379:HRX655380 IBT655379:IBT655380 ILP655379:ILP655380 IVL655379:IVL655380 JFH655379:JFH655380 JPD655379:JPD655380 JYZ655379:JYZ655380 KIV655379:KIV655380 KSR655379:KSR655380 LCN655379:LCN655380 LMJ655379:LMJ655380 LWF655379:LWF655380 MGB655379:MGB655380 MPX655379:MPX655380 MZT655379:MZT655380 NJP655379:NJP655380 NTL655379:NTL655380 ODH655379:ODH655380 OND655379:OND655380 OWZ655379:OWZ655380 PGV655379:PGV655380 PQR655379:PQR655380 QAN655379:QAN655380 QKJ655379:QKJ655380 QUF655379:QUF655380 REB655379:REB655380 RNX655379:RNX655380 RXT655379:RXT655380 SHP655379:SHP655380 SRL655379:SRL655380 TBH655379:TBH655380 TLD655379:TLD655380 TUZ655379:TUZ655380 UEV655379:UEV655380 UOR655379:UOR655380 UYN655379:UYN655380 VIJ655379:VIJ655380 VSF655379:VSF655380 WCB655379:WCB655380 WLX655379:WLX655380 WVT655379:WVT655380 L720903:L720904 JH720915:JH720916 TD720915:TD720916 ACZ720915:ACZ720916 AMV720915:AMV720916 AWR720915:AWR720916 BGN720915:BGN720916 BQJ720915:BQJ720916 CAF720915:CAF720916 CKB720915:CKB720916 CTX720915:CTX720916 DDT720915:DDT720916 DNP720915:DNP720916 DXL720915:DXL720916 EHH720915:EHH720916 ERD720915:ERD720916 FAZ720915:FAZ720916 FKV720915:FKV720916 FUR720915:FUR720916 GEN720915:GEN720916 GOJ720915:GOJ720916 GYF720915:GYF720916 HIB720915:HIB720916 HRX720915:HRX720916 IBT720915:IBT720916 ILP720915:ILP720916 IVL720915:IVL720916 JFH720915:JFH720916 JPD720915:JPD720916 JYZ720915:JYZ720916 KIV720915:KIV720916 KSR720915:KSR720916 LCN720915:LCN720916 LMJ720915:LMJ720916 LWF720915:LWF720916 MGB720915:MGB720916 MPX720915:MPX720916 MZT720915:MZT720916 NJP720915:NJP720916 NTL720915:NTL720916 ODH720915:ODH720916 OND720915:OND720916 OWZ720915:OWZ720916 PGV720915:PGV720916 PQR720915:PQR720916 QAN720915:QAN720916 QKJ720915:QKJ720916 QUF720915:QUF720916 REB720915:REB720916 RNX720915:RNX720916 RXT720915:RXT720916 SHP720915:SHP720916 SRL720915:SRL720916 TBH720915:TBH720916 TLD720915:TLD720916 TUZ720915:TUZ720916 UEV720915:UEV720916 UOR720915:UOR720916 UYN720915:UYN720916 VIJ720915:VIJ720916 VSF720915:VSF720916 WCB720915:WCB720916 WLX720915:WLX720916 WVT720915:WVT720916 L786439:L786440 JH786451:JH786452 TD786451:TD786452 ACZ786451:ACZ786452 AMV786451:AMV786452 AWR786451:AWR786452 BGN786451:BGN786452 BQJ786451:BQJ786452 CAF786451:CAF786452 CKB786451:CKB786452 CTX786451:CTX786452 DDT786451:DDT786452 DNP786451:DNP786452 DXL786451:DXL786452 EHH786451:EHH786452 ERD786451:ERD786452 FAZ786451:FAZ786452 FKV786451:FKV786452 FUR786451:FUR786452 GEN786451:GEN786452 GOJ786451:GOJ786452 GYF786451:GYF786452 HIB786451:HIB786452 HRX786451:HRX786452 IBT786451:IBT786452 ILP786451:ILP786452 IVL786451:IVL786452 JFH786451:JFH786452 JPD786451:JPD786452 JYZ786451:JYZ786452 KIV786451:KIV786452 KSR786451:KSR786452 LCN786451:LCN786452 LMJ786451:LMJ786452 LWF786451:LWF786452 MGB786451:MGB786452 MPX786451:MPX786452 MZT786451:MZT786452 NJP786451:NJP786452 NTL786451:NTL786452 ODH786451:ODH786452 OND786451:OND786452 OWZ786451:OWZ786452 PGV786451:PGV786452 PQR786451:PQR786452 QAN786451:QAN786452 QKJ786451:QKJ786452 QUF786451:QUF786452 REB786451:REB786452 RNX786451:RNX786452 RXT786451:RXT786452 SHP786451:SHP786452 SRL786451:SRL786452 TBH786451:TBH786452 TLD786451:TLD786452 TUZ786451:TUZ786452 UEV786451:UEV786452 UOR786451:UOR786452 UYN786451:UYN786452 VIJ786451:VIJ786452 VSF786451:VSF786452 WCB786451:WCB786452 WLX786451:WLX786452 WVT786451:WVT786452 L851975:L851976 JH851987:JH851988 TD851987:TD851988 ACZ851987:ACZ851988 AMV851987:AMV851988 AWR851987:AWR851988 BGN851987:BGN851988 BQJ851987:BQJ851988 CAF851987:CAF851988 CKB851987:CKB851988 CTX851987:CTX851988 DDT851987:DDT851988 DNP851987:DNP851988 DXL851987:DXL851988 EHH851987:EHH851988 ERD851987:ERD851988 FAZ851987:FAZ851988 FKV851987:FKV851988 FUR851987:FUR851988 GEN851987:GEN851988 GOJ851987:GOJ851988 GYF851987:GYF851988 HIB851987:HIB851988 HRX851987:HRX851988 IBT851987:IBT851988 ILP851987:ILP851988 IVL851987:IVL851988 JFH851987:JFH851988 JPD851987:JPD851988 JYZ851987:JYZ851988 KIV851987:KIV851988 KSR851987:KSR851988 LCN851987:LCN851988 LMJ851987:LMJ851988 LWF851987:LWF851988 MGB851987:MGB851988 MPX851987:MPX851988 MZT851987:MZT851988 NJP851987:NJP851988 NTL851987:NTL851988 ODH851987:ODH851988 OND851987:OND851988 OWZ851987:OWZ851988 PGV851987:PGV851988 PQR851987:PQR851988 QAN851987:QAN851988 QKJ851987:QKJ851988 QUF851987:QUF851988 REB851987:REB851988 RNX851987:RNX851988 RXT851987:RXT851988 SHP851987:SHP851988 SRL851987:SRL851988 TBH851987:TBH851988 TLD851987:TLD851988 TUZ851987:TUZ851988 UEV851987:UEV851988 UOR851987:UOR851988 UYN851987:UYN851988 VIJ851987:VIJ851988 VSF851987:VSF851988 WCB851987:WCB851988 WLX851987:WLX851988 WVT851987:WVT851988 L917511:L917512 JH917523:JH917524 TD917523:TD917524 ACZ917523:ACZ917524 AMV917523:AMV917524 AWR917523:AWR917524 BGN917523:BGN917524 BQJ917523:BQJ917524 CAF917523:CAF917524 CKB917523:CKB917524 CTX917523:CTX917524 DDT917523:DDT917524 DNP917523:DNP917524 DXL917523:DXL917524 EHH917523:EHH917524 ERD917523:ERD917524 FAZ917523:FAZ917524 FKV917523:FKV917524 FUR917523:FUR917524 GEN917523:GEN917524 GOJ917523:GOJ917524 GYF917523:GYF917524 HIB917523:HIB917524 HRX917523:HRX917524 IBT917523:IBT917524 ILP917523:ILP917524 IVL917523:IVL917524 JFH917523:JFH917524 JPD917523:JPD917524 JYZ917523:JYZ917524 KIV917523:KIV917524 KSR917523:KSR917524 LCN917523:LCN917524 LMJ917523:LMJ917524 LWF917523:LWF917524 MGB917523:MGB917524 MPX917523:MPX917524 MZT917523:MZT917524 NJP917523:NJP917524 NTL917523:NTL917524 ODH917523:ODH917524 OND917523:OND917524 OWZ917523:OWZ917524 PGV917523:PGV917524 PQR917523:PQR917524 QAN917523:QAN917524 QKJ917523:QKJ917524 QUF917523:QUF917524 REB917523:REB917524 RNX917523:RNX917524 RXT917523:RXT917524 SHP917523:SHP917524 SRL917523:SRL917524 TBH917523:TBH917524 TLD917523:TLD917524 TUZ917523:TUZ917524 UEV917523:UEV917524 UOR917523:UOR917524 UYN917523:UYN917524 VIJ917523:VIJ917524 VSF917523:VSF917524 WCB917523:WCB917524 WLX917523:WLX917524 WVT917523:WVT917524 L983047:L983048 JH983059:JH983060 TD983059:TD983060 ACZ983059:ACZ983060 AMV983059:AMV983060 AWR983059:AWR983060 BGN983059:BGN983060 BQJ983059:BQJ983060 CAF983059:CAF983060 CKB983059:CKB983060 CTX983059:CTX983060 DDT983059:DDT983060 DNP983059:DNP983060 DXL983059:DXL983060 EHH983059:EHH983060 ERD983059:ERD983060 FAZ983059:FAZ983060 FKV983059:FKV983060 FUR983059:FUR983060 GEN983059:GEN983060 GOJ983059:GOJ983060 GYF983059:GYF983060 HIB983059:HIB983060 HRX983059:HRX983060 IBT983059:IBT983060 ILP983059:ILP983060 IVL983059:IVL983060 JFH983059:JFH983060 JPD983059:JPD983060 JYZ983059:JYZ983060 KIV983059:KIV983060 KSR983059:KSR983060 LCN983059:LCN983060 LMJ983059:LMJ983060 LWF983059:LWF983060 MGB983059:MGB983060 MPX983059:MPX983060 MZT983059:MZT983060 NJP983059:NJP983060 NTL983059:NTL983060 ODH983059:ODH983060 OND983059:OND983060 OWZ983059:OWZ983060 PGV983059:PGV983060 PQR983059:PQR983060 QAN983059:QAN983060 QKJ983059:QKJ983060 QUF983059:QUF983060 REB983059:REB983060 RNX983059:RNX983060 RXT983059:RXT983060 SHP983059:SHP983060 SRL983059:SRL983060 TBH983059:TBH983060 TLD983059:TLD983060 TUZ983059:TUZ983060 UEV983059:UEV983060 UOR983059:UOR983060 UYN983059:UYN983060 VIJ983059:VIJ983060 VSF983059:VSF983060 WCB983059:WCB983060 WLX983059:WLX983060 WVT983059:WVT983060 JZ18:JZ20 TV18:TV20 ADR18:ADR20 ANN18:ANN20 AXJ18:AXJ20 BHF18:BHF20 BRB18:BRB20 CAX18:CAX20 CKT18:CKT20 CUP18:CUP20 DEL18:DEL20 DOH18:DOH20 DYD18:DYD20 EHZ18:EHZ20 ERV18:ERV20 FBR18:FBR20 FLN18:FLN20 FVJ18:FVJ20 GFF18:GFF20 GPB18:GPB20 GYX18:GYX20 HIT18:HIT20 HSP18:HSP20 ICL18:ICL20 IMH18:IMH20 IWD18:IWD20 JFZ18:JFZ20 JPV18:JPV20 JZR18:JZR20 KJN18:KJN20 KTJ18:KTJ20 LDF18:LDF20 LNB18:LNB20 LWX18:LWX20 MGT18:MGT20 MQP18:MQP20 NAL18:NAL20 NKH18:NKH20 NUD18:NUD20 ODZ18:ODZ20 ONV18:ONV20 OXR18:OXR20 PHN18:PHN20 PRJ18:PRJ20 QBF18:QBF20 QLB18:QLB20 QUX18:QUX20 RET18:RET20 ROP18:ROP20 RYL18:RYL20 SIH18:SIH20 SSD18:SSD20 TBZ18:TBZ20 TLV18:TLV20 TVR18:TVR20 UFN18:UFN20 UPJ18:UPJ20 UZF18:UZF20 VJB18:VJB20 VSX18:VSX20 WCT18:WCT20 WMP18:WMP20 WWL18:WWL20 AD65541:AD65543 JZ65555:JZ65557 TV65555:TV65557 ADR65555:ADR65557 ANN65555:ANN65557 AXJ65555:AXJ65557 BHF65555:BHF65557 BRB65555:BRB65557 CAX65555:CAX65557 CKT65555:CKT65557 CUP65555:CUP65557 DEL65555:DEL65557 DOH65555:DOH65557 DYD65555:DYD65557 EHZ65555:EHZ65557 ERV65555:ERV65557 FBR65555:FBR65557 FLN65555:FLN65557 FVJ65555:FVJ65557 GFF65555:GFF65557 GPB65555:GPB65557 GYX65555:GYX65557 HIT65555:HIT65557 HSP65555:HSP65557 ICL65555:ICL65557 IMH65555:IMH65557 IWD65555:IWD65557 JFZ65555:JFZ65557 JPV65555:JPV65557 JZR65555:JZR65557 KJN65555:KJN65557 KTJ65555:KTJ65557 LDF65555:LDF65557 LNB65555:LNB65557 LWX65555:LWX65557 MGT65555:MGT65557 MQP65555:MQP65557 NAL65555:NAL65557 NKH65555:NKH65557 NUD65555:NUD65557 ODZ65555:ODZ65557 ONV65555:ONV65557 OXR65555:OXR65557 PHN65555:PHN65557 PRJ65555:PRJ65557 QBF65555:QBF65557 QLB65555:QLB65557 QUX65555:QUX65557 RET65555:RET65557 ROP65555:ROP65557 RYL65555:RYL65557 SIH65555:SIH65557 SSD65555:SSD65557 TBZ65555:TBZ65557 TLV65555:TLV65557 TVR65555:TVR65557 UFN65555:UFN65557 UPJ65555:UPJ65557 UZF65555:UZF65557 VJB65555:VJB65557 VSX65555:VSX65557 WCT65555:WCT65557 WMP65555:WMP65557 WWL65555:WWL65557 AD131077:AD131079 JZ131091:JZ131093 TV131091:TV131093 ADR131091:ADR131093 ANN131091:ANN131093 AXJ131091:AXJ131093 BHF131091:BHF131093 BRB131091:BRB131093 CAX131091:CAX131093 CKT131091:CKT131093 CUP131091:CUP131093 DEL131091:DEL131093 DOH131091:DOH131093 DYD131091:DYD131093 EHZ131091:EHZ131093 ERV131091:ERV131093 FBR131091:FBR131093 FLN131091:FLN131093 FVJ131091:FVJ131093 GFF131091:GFF131093 GPB131091:GPB131093 GYX131091:GYX131093 HIT131091:HIT131093 HSP131091:HSP131093 ICL131091:ICL131093 IMH131091:IMH131093 IWD131091:IWD131093 JFZ131091:JFZ131093 JPV131091:JPV131093 JZR131091:JZR131093 KJN131091:KJN131093 KTJ131091:KTJ131093 LDF131091:LDF131093 LNB131091:LNB131093 LWX131091:LWX131093 MGT131091:MGT131093 MQP131091:MQP131093 NAL131091:NAL131093 NKH131091:NKH131093 NUD131091:NUD131093 ODZ131091:ODZ131093 ONV131091:ONV131093 OXR131091:OXR131093 PHN131091:PHN131093 PRJ131091:PRJ131093 QBF131091:QBF131093 QLB131091:QLB131093 QUX131091:QUX131093 RET131091:RET131093 ROP131091:ROP131093 RYL131091:RYL131093 SIH131091:SIH131093 SSD131091:SSD131093 TBZ131091:TBZ131093 TLV131091:TLV131093 TVR131091:TVR131093 UFN131091:UFN131093 UPJ131091:UPJ131093 UZF131091:UZF131093 VJB131091:VJB131093 VSX131091:VSX131093 WCT131091:WCT131093 WMP131091:WMP131093 WWL131091:WWL131093 AD196613:AD196615 JZ196627:JZ196629 TV196627:TV196629 ADR196627:ADR196629 ANN196627:ANN196629 AXJ196627:AXJ196629 BHF196627:BHF196629 BRB196627:BRB196629 CAX196627:CAX196629 CKT196627:CKT196629 CUP196627:CUP196629 DEL196627:DEL196629 DOH196627:DOH196629 DYD196627:DYD196629 EHZ196627:EHZ196629 ERV196627:ERV196629 FBR196627:FBR196629 FLN196627:FLN196629 FVJ196627:FVJ196629 GFF196627:GFF196629 GPB196627:GPB196629 GYX196627:GYX196629 HIT196627:HIT196629 HSP196627:HSP196629 ICL196627:ICL196629 IMH196627:IMH196629 IWD196627:IWD196629 JFZ196627:JFZ196629 JPV196627:JPV196629 JZR196627:JZR196629 KJN196627:KJN196629 KTJ196627:KTJ196629 LDF196627:LDF196629 LNB196627:LNB196629 LWX196627:LWX196629 MGT196627:MGT196629 MQP196627:MQP196629 NAL196627:NAL196629 NKH196627:NKH196629 NUD196627:NUD196629 ODZ196627:ODZ196629 ONV196627:ONV196629 OXR196627:OXR196629 PHN196627:PHN196629 PRJ196627:PRJ196629 QBF196627:QBF196629 QLB196627:QLB196629 QUX196627:QUX196629 RET196627:RET196629 ROP196627:ROP196629 RYL196627:RYL196629 SIH196627:SIH196629 SSD196627:SSD196629 TBZ196627:TBZ196629 TLV196627:TLV196629 TVR196627:TVR196629 UFN196627:UFN196629 UPJ196627:UPJ196629 UZF196627:UZF196629 VJB196627:VJB196629 VSX196627:VSX196629 WCT196627:WCT196629 WMP196627:WMP196629 WWL196627:WWL196629 AD262149:AD262151 JZ262163:JZ262165 TV262163:TV262165 ADR262163:ADR262165 ANN262163:ANN262165 AXJ262163:AXJ262165 BHF262163:BHF262165 BRB262163:BRB262165 CAX262163:CAX262165 CKT262163:CKT262165 CUP262163:CUP262165 DEL262163:DEL262165 DOH262163:DOH262165 DYD262163:DYD262165 EHZ262163:EHZ262165 ERV262163:ERV262165 FBR262163:FBR262165 FLN262163:FLN262165 FVJ262163:FVJ262165 GFF262163:GFF262165 GPB262163:GPB262165 GYX262163:GYX262165 HIT262163:HIT262165 HSP262163:HSP262165 ICL262163:ICL262165 IMH262163:IMH262165 IWD262163:IWD262165 JFZ262163:JFZ262165 JPV262163:JPV262165 JZR262163:JZR262165 KJN262163:KJN262165 KTJ262163:KTJ262165 LDF262163:LDF262165 LNB262163:LNB262165 LWX262163:LWX262165 MGT262163:MGT262165 MQP262163:MQP262165 NAL262163:NAL262165 NKH262163:NKH262165 NUD262163:NUD262165 ODZ262163:ODZ262165 ONV262163:ONV262165 OXR262163:OXR262165 PHN262163:PHN262165 PRJ262163:PRJ262165 QBF262163:QBF262165 QLB262163:QLB262165 QUX262163:QUX262165 RET262163:RET262165 ROP262163:ROP262165 RYL262163:RYL262165 SIH262163:SIH262165 SSD262163:SSD262165 TBZ262163:TBZ262165 TLV262163:TLV262165 TVR262163:TVR262165 UFN262163:UFN262165 UPJ262163:UPJ262165 UZF262163:UZF262165 VJB262163:VJB262165 VSX262163:VSX262165 WCT262163:WCT262165 WMP262163:WMP262165 WWL262163:WWL262165 AD327685:AD327687 JZ327699:JZ327701 TV327699:TV327701 ADR327699:ADR327701 ANN327699:ANN327701 AXJ327699:AXJ327701 BHF327699:BHF327701 BRB327699:BRB327701 CAX327699:CAX327701 CKT327699:CKT327701 CUP327699:CUP327701 DEL327699:DEL327701 DOH327699:DOH327701 DYD327699:DYD327701 EHZ327699:EHZ327701 ERV327699:ERV327701 FBR327699:FBR327701 FLN327699:FLN327701 FVJ327699:FVJ327701 GFF327699:GFF327701 GPB327699:GPB327701 GYX327699:GYX327701 HIT327699:HIT327701 HSP327699:HSP327701 ICL327699:ICL327701 IMH327699:IMH327701 IWD327699:IWD327701 JFZ327699:JFZ327701 JPV327699:JPV327701 JZR327699:JZR327701 KJN327699:KJN327701 KTJ327699:KTJ327701 LDF327699:LDF327701 LNB327699:LNB327701 LWX327699:LWX327701 MGT327699:MGT327701 MQP327699:MQP327701 NAL327699:NAL327701 NKH327699:NKH327701 NUD327699:NUD327701 ODZ327699:ODZ327701 ONV327699:ONV327701 OXR327699:OXR327701 PHN327699:PHN327701 PRJ327699:PRJ327701 QBF327699:QBF327701 QLB327699:QLB327701 QUX327699:QUX327701 RET327699:RET327701 ROP327699:ROP327701 RYL327699:RYL327701 SIH327699:SIH327701 SSD327699:SSD327701 TBZ327699:TBZ327701 TLV327699:TLV327701 TVR327699:TVR327701 UFN327699:UFN327701 UPJ327699:UPJ327701 UZF327699:UZF327701 VJB327699:VJB327701 VSX327699:VSX327701 WCT327699:WCT327701 WMP327699:WMP327701 WWL327699:WWL327701 AD393221:AD393223 JZ393235:JZ393237 TV393235:TV393237 ADR393235:ADR393237 ANN393235:ANN393237 AXJ393235:AXJ393237 BHF393235:BHF393237 BRB393235:BRB393237 CAX393235:CAX393237 CKT393235:CKT393237 CUP393235:CUP393237 DEL393235:DEL393237 DOH393235:DOH393237 DYD393235:DYD393237 EHZ393235:EHZ393237 ERV393235:ERV393237 FBR393235:FBR393237 FLN393235:FLN393237 FVJ393235:FVJ393237 GFF393235:GFF393237 GPB393235:GPB393237 GYX393235:GYX393237 HIT393235:HIT393237 HSP393235:HSP393237 ICL393235:ICL393237 IMH393235:IMH393237 IWD393235:IWD393237 JFZ393235:JFZ393237 JPV393235:JPV393237 JZR393235:JZR393237 KJN393235:KJN393237 KTJ393235:KTJ393237 LDF393235:LDF393237 LNB393235:LNB393237 LWX393235:LWX393237 MGT393235:MGT393237 MQP393235:MQP393237 NAL393235:NAL393237 NKH393235:NKH393237 NUD393235:NUD393237 ODZ393235:ODZ393237 ONV393235:ONV393237 OXR393235:OXR393237 PHN393235:PHN393237 PRJ393235:PRJ393237 QBF393235:QBF393237 QLB393235:QLB393237 QUX393235:QUX393237 RET393235:RET393237 ROP393235:ROP393237 RYL393235:RYL393237 SIH393235:SIH393237 SSD393235:SSD393237 TBZ393235:TBZ393237 TLV393235:TLV393237 TVR393235:TVR393237 UFN393235:UFN393237 UPJ393235:UPJ393237 UZF393235:UZF393237 VJB393235:VJB393237 VSX393235:VSX393237 WCT393235:WCT393237 WMP393235:WMP393237 WWL393235:WWL393237 AD458757:AD458759 JZ458771:JZ458773 TV458771:TV458773 ADR458771:ADR458773 ANN458771:ANN458773 AXJ458771:AXJ458773 BHF458771:BHF458773 BRB458771:BRB458773 CAX458771:CAX458773 CKT458771:CKT458773 CUP458771:CUP458773 DEL458771:DEL458773 DOH458771:DOH458773 DYD458771:DYD458773 EHZ458771:EHZ458773 ERV458771:ERV458773 FBR458771:FBR458773 FLN458771:FLN458773 FVJ458771:FVJ458773 GFF458771:GFF458773 GPB458771:GPB458773 GYX458771:GYX458773 HIT458771:HIT458773 HSP458771:HSP458773 ICL458771:ICL458773 IMH458771:IMH458773 IWD458771:IWD458773 JFZ458771:JFZ458773 JPV458771:JPV458773 JZR458771:JZR458773 KJN458771:KJN458773 KTJ458771:KTJ458773 LDF458771:LDF458773 LNB458771:LNB458773 LWX458771:LWX458773 MGT458771:MGT458773 MQP458771:MQP458773 NAL458771:NAL458773 NKH458771:NKH458773 NUD458771:NUD458773 ODZ458771:ODZ458773 ONV458771:ONV458773 OXR458771:OXR458773 PHN458771:PHN458773 PRJ458771:PRJ458773 QBF458771:QBF458773 QLB458771:QLB458773 QUX458771:QUX458773 RET458771:RET458773 ROP458771:ROP458773 RYL458771:RYL458773 SIH458771:SIH458773 SSD458771:SSD458773 TBZ458771:TBZ458773 TLV458771:TLV458773 TVR458771:TVR458773 UFN458771:UFN458773 UPJ458771:UPJ458773 UZF458771:UZF458773 VJB458771:VJB458773 VSX458771:VSX458773 WCT458771:WCT458773 WMP458771:WMP458773 WWL458771:WWL458773 AD524293:AD524295 JZ524307:JZ524309 TV524307:TV524309 ADR524307:ADR524309 ANN524307:ANN524309 AXJ524307:AXJ524309 BHF524307:BHF524309 BRB524307:BRB524309 CAX524307:CAX524309 CKT524307:CKT524309 CUP524307:CUP524309 DEL524307:DEL524309 DOH524307:DOH524309 DYD524307:DYD524309 EHZ524307:EHZ524309 ERV524307:ERV524309 FBR524307:FBR524309 FLN524307:FLN524309 FVJ524307:FVJ524309 GFF524307:GFF524309 GPB524307:GPB524309 GYX524307:GYX524309 HIT524307:HIT524309 HSP524307:HSP524309 ICL524307:ICL524309 IMH524307:IMH524309 IWD524307:IWD524309 JFZ524307:JFZ524309 JPV524307:JPV524309 JZR524307:JZR524309 KJN524307:KJN524309 KTJ524307:KTJ524309 LDF524307:LDF524309 LNB524307:LNB524309 LWX524307:LWX524309 MGT524307:MGT524309 MQP524307:MQP524309 NAL524307:NAL524309 NKH524307:NKH524309 NUD524307:NUD524309 ODZ524307:ODZ524309 ONV524307:ONV524309 OXR524307:OXR524309 PHN524307:PHN524309 PRJ524307:PRJ524309 QBF524307:QBF524309 QLB524307:QLB524309 QUX524307:QUX524309 RET524307:RET524309 ROP524307:ROP524309 RYL524307:RYL524309 SIH524307:SIH524309 SSD524307:SSD524309 TBZ524307:TBZ524309 TLV524307:TLV524309 TVR524307:TVR524309 UFN524307:UFN524309 UPJ524307:UPJ524309 UZF524307:UZF524309 VJB524307:VJB524309 VSX524307:VSX524309 WCT524307:WCT524309 WMP524307:WMP524309 WWL524307:WWL524309 AD589829:AD589831 JZ589843:JZ589845 TV589843:TV589845 ADR589843:ADR589845 ANN589843:ANN589845 AXJ589843:AXJ589845 BHF589843:BHF589845 BRB589843:BRB589845 CAX589843:CAX589845 CKT589843:CKT589845 CUP589843:CUP589845 DEL589843:DEL589845 DOH589843:DOH589845 DYD589843:DYD589845 EHZ589843:EHZ589845 ERV589843:ERV589845 FBR589843:FBR589845 FLN589843:FLN589845 FVJ589843:FVJ589845 GFF589843:GFF589845 GPB589843:GPB589845 GYX589843:GYX589845 HIT589843:HIT589845 HSP589843:HSP589845 ICL589843:ICL589845 IMH589843:IMH589845 IWD589843:IWD589845 JFZ589843:JFZ589845 JPV589843:JPV589845 JZR589843:JZR589845 KJN589843:KJN589845 KTJ589843:KTJ589845 LDF589843:LDF589845 LNB589843:LNB589845 LWX589843:LWX589845 MGT589843:MGT589845 MQP589843:MQP589845 NAL589843:NAL589845 NKH589843:NKH589845 NUD589843:NUD589845 ODZ589843:ODZ589845 ONV589843:ONV589845 OXR589843:OXR589845 PHN589843:PHN589845 PRJ589843:PRJ589845 QBF589843:QBF589845 QLB589843:QLB589845 QUX589843:QUX589845 RET589843:RET589845 ROP589843:ROP589845 RYL589843:RYL589845 SIH589843:SIH589845 SSD589843:SSD589845 TBZ589843:TBZ589845 TLV589843:TLV589845 TVR589843:TVR589845 UFN589843:UFN589845 UPJ589843:UPJ589845 UZF589843:UZF589845 VJB589843:VJB589845 VSX589843:VSX589845 WCT589843:WCT589845 WMP589843:WMP589845 WWL589843:WWL589845 AD655365:AD655367 JZ655379:JZ655381 TV655379:TV655381 ADR655379:ADR655381 ANN655379:ANN655381 AXJ655379:AXJ655381 BHF655379:BHF655381 BRB655379:BRB655381 CAX655379:CAX655381 CKT655379:CKT655381 CUP655379:CUP655381 DEL655379:DEL655381 DOH655379:DOH655381 DYD655379:DYD655381 EHZ655379:EHZ655381 ERV655379:ERV655381 FBR655379:FBR655381 FLN655379:FLN655381 FVJ655379:FVJ655381 GFF655379:GFF655381 GPB655379:GPB655381 GYX655379:GYX655381 HIT655379:HIT655381 HSP655379:HSP655381 ICL655379:ICL655381 IMH655379:IMH655381 IWD655379:IWD655381 JFZ655379:JFZ655381 JPV655379:JPV655381 JZR655379:JZR655381 KJN655379:KJN655381 KTJ655379:KTJ655381 LDF655379:LDF655381 LNB655379:LNB655381 LWX655379:LWX655381 MGT655379:MGT655381 MQP655379:MQP655381 NAL655379:NAL655381 NKH655379:NKH655381 NUD655379:NUD655381 ODZ655379:ODZ655381 ONV655379:ONV655381 OXR655379:OXR655381 PHN655379:PHN655381 PRJ655379:PRJ655381 QBF655379:QBF655381 QLB655379:QLB655381 QUX655379:QUX655381 RET655379:RET655381 ROP655379:ROP655381 RYL655379:RYL655381 SIH655379:SIH655381 SSD655379:SSD655381 TBZ655379:TBZ655381 TLV655379:TLV655381 TVR655379:TVR655381 UFN655379:UFN655381 UPJ655379:UPJ655381 UZF655379:UZF655381 VJB655379:VJB655381 VSX655379:VSX655381 WCT655379:WCT655381 WMP655379:WMP655381 WWL655379:WWL655381 AD720901:AD720903 JZ720915:JZ720917 TV720915:TV720917 ADR720915:ADR720917 ANN720915:ANN720917 AXJ720915:AXJ720917 BHF720915:BHF720917 BRB720915:BRB720917 CAX720915:CAX720917 CKT720915:CKT720917 CUP720915:CUP720917 DEL720915:DEL720917 DOH720915:DOH720917 DYD720915:DYD720917 EHZ720915:EHZ720917 ERV720915:ERV720917 FBR720915:FBR720917 FLN720915:FLN720917 FVJ720915:FVJ720917 GFF720915:GFF720917 GPB720915:GPB720917 GYX720915:GYX720917 HIT720915:HIT720917 HSP720915:HSP720917 ICL720915:ICL720917 IMH720915:IMH720917 IWD720915:IWD720917 JFZ720915:JFZ720917 JPV720915:JPV720917 JZR720915:JZR720917 KJN720915:KJN720917 KTJ720915:KTJ720917 LDF720915:LDF720917 LNB720915:LNB720917 LWX720915:LWX720917 MGT720915:MGT720917 MQP720915:MQP720917 NAL720915:NAL720917 NKH720915:NKH720917 NUD720915:NUD720917 ODZ720915:ODZ720917 ONV720915:ONV720917 OXR720915:OXR720917 PHN720915:PHN720917 PRJ720915:PRJ720917 QBF720915:QBF720917 QLB720915:QLB720917 QUX720915:QUX720917 RET720915:RET720917 ROP720915:ROP720917 RYL720915:RYL720917 SIH720915:SIH720917 SSD720915:SSD720917 TBZ720915:TBZ720917 TLV720915:TLV720917 TVR720915:TVR720917 UFN720915:UFN720917 UPJ720915:UPJ720917 UZF720915:UZF720917 VJB720915:VJB720917 VSX720915:VSX720917 WCT720915:WCT720917 WMP720915:WMP720917 WWL720915:WWL720917 AD786437:AD786439 JZ786451:JZ786453 TV786451:TV786453 ADR786451:ADR786453 ANN786451:ANN786453 AXJ786451:AXJ786453 BHF786451:BHF786453 BRB786451:BRB786453 CAX786451:CAX786453 CKT786451:CKT786453 CUP786451:CUP786453 DEL786451:DEL786453 DOH786451:DOH786453 DYD786451:DYD786453 EHZ786451:EHZ786453 ERV786451:ERV786453 FBR786451:FBR786453 FLN786451:FLN786453 FVJ786451:FVJ786453 GFF786451:GFF786453 GPB786451:GPB786453 GYX786451:GYX786453 HIT786451:HIT786453 HSP786451:HSP786453 ICL786451:ICL786453 IMH786451:IMH786453 IWD786451:IWD786453 JFZ786451:JFZ786453 JPV786451:JPV786453 JZR786451:JZR786453 KJN786451:KJN786453 KTJ786451:KTJ786453 LDF786451:LDF786453 LNB786451:LNB786453 LWX786451:LWX786453 MGT786451:MGT786453 MQP786451:MQP786453 NAL786451:NAL786453 NKH786451:NKH786453 NUD786451:NUD786453 ODZ786451:ODZ786453 ONV786451:ONV786453 OXR786451:OXR786453 PHN786451:PHN786453 PRJ786451:PRJ786453 QBF786451:QBF786453 QLB786451:QLB786453 QUX786451:QUX786453 RET786451:RET786453 ROP786451:ROP786453 RYL786451:RYL786453 SIH786451:SIH786453 SSD786451:SSD786453 TBZ786451:TBZ786453 TLV786451:TLV786453 TVR786451:TVR786453 UFN786451:UFN786453 UPJ786451:UPJ786453 UZF786451:UZF786453 VJB786451:VJB786453 VSX786451:VSX786453 WCT786451:WCT786453 WMP786451:WMP786453 WWL786451:WWL786453 AD851973:AD851975 JZ851987:JZ851989 TV851987:TV851989 ADR851987:ADR851989 ANN851987:ANN851989 AXJ851987:AXJ851989 BHF851987:BHF851989 BRB851987:BRB851989 CAX851987:CAX851989 CKT851987:CKT851989 CUP851987:CUP851989 DEL851987:DEL851989 DOH851987:DOH851989 DYD851987:DYD851989 EHZ851987:EHZ851989 ERV851987:ERV851989 FBR851987:FBR851989 FLN851987:FLN851989 FVJ851987:FVJ851989 GFF851987:GFF851989 GPB851987:GPB851989 GYX851987:GYX851989 HIT851987:HIT851989 HSP851987:HSP851989 ICL851987:ICL851989 IMH851987:IMH851989 IWD851987:IWD851989 JFZ851987:JFZ851989 JPV851987:JPV851989 JZR851987:JZR851989 KJN851987:KJN851989 KTJ851987:KTJ851989 LDF851987:LDF851989 LNB851987:LNB851989 LWX851987:LWX851989 MGT851987:MGT851989 MQP851987:MQP851989 NAL851987:NAL851989 NKH851987:NKH851989 NUD851987:NUD851989 ODZ851987:ODZ851989 ONV851987:ONV851989 OXR851987:OXR851989 PHN851987:PHN851989 PRJ851987:PRJ851989 QBF851987:QBF851989 QLB851987:QLB851989 QUX851987:QUX851989 RET851987:RET851989 ROP851987:ROP851989 RYL851987:RYL851989 SIH851987:SIH851989 SSD851987:SSD851989 TBZ851987:TBZ851989 TLV851987:TLV851989 TVR851987:TVR851989 UFN851987:UFN851989 UPJ851987:UPJ851989 UZF851987:UZF851989 VJB851987:VJB851989 VSX851987:VSX851989 WCT851987:WCT851989 WMP851987:WMP851989 WWL851987:WWL851989 AD917509:AD917511 JZ917523:JZ917525 TV917523:TV917525 ADR917523:ADR917525 ANN917523:ANN917525 AXJ917523:AXJ917525 BHF917523:BHF917525 BRB917523:BRB917525 CAX917523:CAX917525 CKT917523:CKT917525 CUP917523:CUP917525 DEL917523:DEL917525 DOH917523:DOH917525 DYD917523:DYD917525 EHZ917523:EHZ917525 ERV917523:ERV917525 FBR917523:FBR917525 FLN917523:FLN917525 FVJ917523:FVJ917525 GFF917523:GFF917525 GPB917523:GPB917525 GYX917523:GYX917525 HIT917523:HIT917525 HSP917523:HSP917525 ICL917523:ICL917525 IMH917523:IMH917525 IWD917523:IWD917525 JFZ917523:JFZ917525 JPV917523:JPV917525 JZR917523:JZR917525 KJN917523:KJN917525 KTJ917523:KTJ917525 LDF917523:LDF917525 LNB917523:LNB917525 LWX917523:LWX917525 MGT917523:MGT917525 MQP917523:MQP917525 NAL917523:NAL917525 NKH917523:NKH917525 NUD917523:NUD917525 ODZ917523:ODZ917525 ONV917523:ONV917525 OXR917523:OXR917525 PHN917523:PHN917525 PRJ917523:PRJ917525 QBF917523:QBF917525 QLB917523:QLB917525 QUX917523:QUX917525 RET917523:RET917525 ROP917523:ROP917525 RYL917523:RYL917525 SIH917523:SIH917525 SSD917523:SSD917525 TBZ917523:TBZ917525 TLV917523:TLV917525 TVR917523:TVR917525 UFN917523:UFN917525 UPJ917523:UPJ917525 UZF917523:UZF917525 VJB917523:VJB917525 VSX917523:VSX917525 WCT917523:WCT917525 WMP917523:WMP917525 WWL917523:WWL917525 AD983045:AD983047 JZ983059:JZ983061 TV983059:TV983061 ADR983059:ADR983061 ANN983059:ANN983061 AXJ983059:AXJ983061 BHF983059:BHF983061 BRB983059:BRB983061 CAX983059:CAX983061 CKT983059:CKT983061 CUP983059:CUP983061 DEL983059:DEL983061 DOH983059:DOH983061 DYD983059:DYD983061 EHZ983059:EHZ983061 ERV983059:ERV983061 FBR983059:FBR983061 FLN983059:FLN983061 FVJ983059:FVJ983061 GFF983059:GFF983061 GPB983059:GPB983061 GYX983059:GYX983061 HIT983059:HIT983061 HSP983059:HSP983061 ICL983059:ICL983061 IMH983059:IMH983061 IWD983059:IWD983061 JFZ983059:JFZ983061 JPV983059:JPV983061 JZR983059:JZR983061 KJN983059:KJN983061 KTJ983059:KTJ983061 LDF983059:LDF983061 LNB983059:LNB983061 LWX983059:LWX983061 MGT983059:MGT983061 MQP983059:MQP983061 NAL983059:NAL983061 NKH983059:NKH983061 NUD983059:NUD983061 ODZ983059:ODZ983061 ONV983059:ONV983061 OXR983059:OXR983061 PHN983059:PHN983061 PRJ983059:PRJ983061 QBF983059:QBF983061 QLB983059:QLB983061 QUX983059:QUX983061 RET983059:RET983061 ROP983059:ROP983061 RYL983059:RYL983061 SIH983059:SIH983061 SSD983059:SSD983061 TBZ983059:TBZ983061 TLV983059:TLV983061 TVR983059:TVR983061 UFN983059:UFN983061 UPJ983059:UPJ983061 UZF983059:UZF983061 VJB983059:VJB983061 VSX983059:VSX983061 WCT983059:WCT983061 WMP983059:WMP983061 WWL983059:WWL983061 G32:G34 O32:O34" xr:uid="{00000000-0002-0000-0100-000001000000}">
      <formula1>-99999999999</formula1>
      <formula2>99999999999</formula2>
    </dataValidation>
    <dataValidation imeMode="off" allowBlank="1" showInputMessage="1" showErrorMessage="1" sqref="I11:T11" xr:uid="{C5446C71-7321-4D3B-9EED-8C8CE68ABA62}"/>
  </dataValidations>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&amp;C&amp;"-,標準"1/23&amp;R&amp;"-,標準"&amp;F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7</xdr:col>
                    <xdr:colOff>66675</xdr:colOff>
                    <xdr:row>25</xdr:row>
                    <xdr:rowOff>0</xdr:rowOff>
                  </from>
                  <to>
                    <xdr:col>8</xdr:col>
                    <xdr:colOff>104775</xdr:colOff>
                    <xdr:row>27</xdr:row>
                    <xdr:rowOff>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13</xdr:col>
                    <xdr:colOff>76200</xdr:colOff>
                    <xdr:row>25</xdr:row>
                    <xdr:rowOff>0</xdr:rowOff>
                  </from>
                  <to>
                    <xdr:col>14</xdr:col>
                    <xdr:colOff>85725</xdr:colOff>
                    <xdr:row>27</xdr:row>
                    <xdr:rowOff>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7</xdr:col>
                    <xdr:colOff>66675</xdr:colOff>
                    <xdr:row>27</xdr:row>
                    <xdr:rowOff>0</xdr:rowOff>
                  </from>
                  <to>
                    <xdr:col>8</xdr:col>
                    <xdr:colOff>104775</xdr:colOff>
                    <xdr:row>29</xdr:row>
                    <xdr:rowOff>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13</xdr:col>
                    <xdr:colOff>76200</xdr:colOff>
                    <xdr:row>27</xdr:row>
                    <xdr:rowOff>0</xdr:rowOff>
                  </from>
                  <to>
                    <xdr:col>14</xdr:col>
                    <xdr:colOff>85725</xdr:colOff>
                    <xdr:row>29</xdr:row>
                    <xdr:rowOff>0</xdr:rowOff>
                  </to>
                </anchor>
              </controlPr>
            </control>
          </mc:Choice>
        </mc:AlternateContent>
        <mc:AlternateContent xmlns:mc="http://schemas.openxmlformats.org/markup-compatibility/2006">
          <mc:Choice Requires="x14">
            <control shapeId="85003" r:id="rId8" name="Check Box 11">
              <controlPr defaultSize="0" autoFill="0" autoLine="0" autoPict="0">
                <anchor moveWithCells="1">
                  <from>
                    <xdr:col>9</xdr:col>
                    <xdr:colOff>47625</xdr:colOff>
                    <xdr:row>31</xdr:row>
                    <xdr:rowOff>38100</xdr:rowOff>
                  </from>
                  <to>
                    <xdr:col>10</xdr:col>
                    <xdr:colOff>85725</xdr:colOff>
                    <xdr:row>31</xdr:row>
                    <xdr:rowOff>209550</xdr:rowOff>
                  </to>
                </anchor>
              </controlPr>
            </control>
          </mc:Choice>
        </mc:AlternateContent>
        <mc:AlternateContent xmlns:mc="http://schemas.openxmlformats.org/markup-compatibility/2006">
          <mc:Choice Requires="x14">
            <control shapeId="85004" r:id="rId9" name="Check Box 12">
              <controlPr defaultSize="0" autoFill="0" autoLine="0" autoPict="0">
                <anchor moveWithCells="1">
                  <from>
                    <xdr:col>12</xdr:col>
                    <xdr:colOff>38100</xdr:colOff>
                    <xdr:row>31</xdr:row>
                    <xdr:rowOff>19050</xdr:rowOff>
                  </from>
                  <to>
                    <xdr:col>13</xdr:col>
                    <xdr:colOff>76200</xdr:colOff>
                    <xdr:row>31</xdr:row>
                    <xdr:rowOff>209550</xdr:rowOff>
                  </to>
                </anchor>
              </controlPr>
            </control>
          </mc:Choice>
        </mc:AlternateContent>
        <mc:AlternateContent xmlns:mc="http://schemas.openxmlformats.org/markup-compatibility/2006">
          <mc:Choice Requires="x14">
            <control shapeId="85005" r:id="rId10" name="Check Box 13">
              <controlPr defaultSize="0" autoFill="0" autoLine="0" autoPict="0">
                <anchor moveWithCells="1">
                  <from>
                    <xdr:col>9</xdr:col>
                    <xdr:colOff>57150</xdr:colOff>
                    <xdr:row>32</xdr:row>
                    <xdr:rowOff>0</xdr:rowOff>
                  </from>
                  <to>
                    <xdr:col>10</xdr:col>
                    <xdr:colOff>104775</xdr:colOff>
                    <xdr:row>33</xdr:row>
                    <xdr:rowOff>0</xdr:rowOff>
                  </to>
                </anchor>
              </controlPr>
            </control>
          </mc:Choice>
        </mc:AlternateContent>
        <mc:AlternateContent xmlns:mc="http://schemas.openxmlformats.org/markup-compatibility/2006">
          <mc:Choice Requires="x14">
            <control shapeId="85006" r:id="rId11" name="Check Box 14">
              <controlPr defaultSize="0" autoFill="0" autoLine="0" autoPict="0">
                <anchor moveWithCells="1">
                  <from>
                    <xdr:col>12</xdr:col>
                    <xdr:colOff>47625</xdr:colOff>
                    <xdr:row>32</xdr:row>
                    <xdr:rowOff>9525</xdr:rowOff>
                  </from>
                  <to>
                    <xdr:col>13</xdr:col>
                    <xdr:colOff>85725</xdr:colOff>
                    <xdr:row>32</xdr:row>
                    <xdr:rowOff>209550</xdr:rowOff>
                  </to>
                </anchor>
              </controlPr>
            </control>
          </mc:Choice>
        </mc:AlternateContent>
        <mc:AlternateContent xmlns:mc="http://schemas.openxmlformats.org/markup-compatibility/2006">
          <mc:Choice Requires="x14">
            <control shapeId="85007" r:id="rId12" name="Check Box 15">
              <controlPr defaultSize="0" autoFill="0" autoLine="0" autoPict="0">
                <anchor moveWithCells="1">
                  <from>
                    <xdr:col>9</xdr:col>
                    <xdr:colOff>57150</xdr:colOff>
                    <xdr:row>33</xdr:row>
                    <xdr:rowOff>9525</xdr:rowOff>
                  </from>
                  <to>
                    <xdr:col>10</xdr:col>
                    <xdr:colOff>104775</xdr:colOff>
                    <xdr:row>34</xdr:row>
                    <xdr:rowOff>0</xdr:rowOff>
                  </to>
                </anchor>
              </controlPr>
            </control>
          </mc:Choice>
        </mc:AlternateContent>
        <mc:AlternateContent xmlns:mc="http://schemas.openxmlformats.org/markup-compatibility/2006">
          <mc:Choice Requires="x14">
            <control shapeId="85008" r:id="rId13" name="Check Box 16">
              <controlPr defaultSize="0" autoFill="0" autoLine="0" autoPict="0">
                <anchor moveWithCells="1">
                  <from>
                    <xdr:col>12</xdr:col>
                    <xdr:colOff>47625</xdr:colOff>
                    <xdr:row>33</xdr:row>
                    <xdr:rowOff>38100</xdr:rowOff>
                  </from>
                  <to>
                    <xdr:col>13</xdr:col>
                    <xdr:colOff>85725</xdr:colOff>
                    <xdr:row>33</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pageSetUpPr fitToPage="1"/>
  </sheetPr>
  <dimension ref="A1:BS153"/>
  <sheetViews>
    <sheetView view="pageBreakPreview" zoomScale="77" zoomScaleNormal="70" zoomScaleSheetLayoutView="77" workbookViewId="0">
      <selection activeCell="A4" sqref="A4:X7"/>
    </sheetView>
  </sheetViews>
  <sheetFormatPr defaultRowHeight="16.5" x14ac:dyDescent="0.15"/>
  <cols>
    <col min="1" max="62" width="4.375" style="297" customWidth="1"/>
    <col min="63" max="71" width="9" style="297"/>
    <col min="72" max="256" width="9" style="18"/>
    <col min="257" max="318" width="4.375" style="18" customWidth="1"/>
    <col min="319" max="512" width="9" style="18"/>
    <col min="513" max="574" width="4.375" style="18" customWidth="1"/>
    <col min="575" max="768" width="9" style="18"/>
    <col min="769" max="830" width="4.375" style="18" customWidth="1"/>
    <col min="831" max="1024" width="9" style="18"/>
    <col min="1025" max="1086" width="4.375" style="18" customWidth="1"/>
    <col min="1087" max="1280" width="9" style="18"/>
    <col min="1281" max="1342" width="4.375" style="18" customWidth="1"/>
    <col min="1343" max="1536" width="9" style="18"/>
    <col min="1537" max="1598" width="4.375" style="18" customWidth="1"/>
    <col min="1599" max="1792" width="9" style="18"/>
    <col min="1793" max="1854" width="4.375" style="18" customWidth="1"/>
    <col min="1855" max="2048" width="9" style="18"/>
    <col min="2049" max="2110" width="4.375" style="18" customWidth="1"/>
    <col min="2111" max="2304" width="9" style="18"/>
    <col min="2305" max="2366" width="4.375" style="18" customWidth="1"/>
    <col min="2367" max="2560" width="9" style="18"/>
    <col min="2561" max="2622" width="4.375" style="18" customWidth="1"/>
    <col min="2623" max="2816" width="9" style="18"/>
    <col min="2817" max="2878" width="4.375" style="18" customWidth="1"/>
    <col min="2879" max="3072" width="9" style="18"/>
    <col min="3073" max="3134" width="4.375" style="18" customWidth="1"/>
    <col min="3135" max="3328" width="9" style="18"/>
    <col min="3329" max="3390" width="4.375" style="18" customWidth="1"/>
    <col min="3391" max="3584" width="9" style="18"/>
    <col min="3585" max="3646" width="4.375" style="18" customWidth="1"/>
    <col min="3647" max="3840" width="9" style="18"/>
    <col min="3841" max="3902" width="4.375" style="18" customWidth="1"/>
    <col min="3903" max="4096" width="9" style="18"/>
    <col min="4097" max="4158" width="4.375" style="18" customWidth="1"/>
    <col min="4159" max="4352" width="9" style="18"/>
    <col min="4353" max="4414" width="4.375" style="18" customWidth="1"/>
    <col min="4415" max="4608" width="9" style="18"/>
    <col min="4609" max="4670" width="4.375" style="18" customWidth="1"/>
    <col min="4671" max="4864" width="9" style="18"/>
    <col min="4865" max="4926" width="4.375" style="18" customWidth="1"/>
    <col min="4927" max="5120" width="9" style="18"/>
    <col min="5121" max="5182" width="4.375" style="18" customWidth="1"/>
    <col min="5183" max="5376" width="9" style="18"/>
    <col min="5377" max="5438" width="4.375" style="18" customWidth="1"/>
    <col min="5439" max="5632" width="9" style="18"/>
    <col min="5633" max="5694" width="4.375" style="18" customWidth="1"/>
    <col min="5695" max="5888" width="9" style="18"/>
    <col min="5889" max="5950" width="4.375" style="18" customWidth="1"/>
    <col min="5951" max="6144" width="9" style="18"/>
    <col min="6145" max="6206" width="4.375" style="18" customWidth="1"/>
    <col min="6207" max="6400" width="9" style="18"/>
    <col min="6401" max="6462" width="4.375" style="18" customWidth="1"/>
    <col min="6463" max="6656" width="9" style="18"/>
    <col min="6657" max="6718" width="4.375" style="18" customWidth="1"/>
    <col min="6719" max="6912" width="9" style="18"/>
    <col min="6913" max="6974" width="4.375" style="18" customWidth="1"/>
    <col min="6975" max="7168" width="9" style="18"/>
    <col min="7169" max="7230" width="4.375" style="18" customWidth="1"/>
    <col min="7231" max="7424" width="9" style="18"/>
    <col min="7425" max="7486" width="4.375" style="18" customWidth="1"/>
    <col min="7487" max="7680" width="9" style="18"/>
    <col min="7681" max="7742" width="4.375" style="18" customWidth="1"/>
    <col min="7743" max="7936" width="9" style="18"/>
    <col min="7937" max="7998" width="4.375" style="18" customWidth="1"/>
    <col min="7999" max="8192" width="9" style="18"/>
    <col min="8193" max="8254" width="4.375" style="18" customWidth="1"/>
    <col min="8255" max="8448" width="9" style="18"/>
    <col min="8449" max="8510" width="4.375" style="18" customWidth="1"/>
    <col min="8511" max="8704" width="9" style="18"/>
    <col min="8705" max="8766" width="4.375" style="18" customWidth="1"/>
    <col min="8767" max="8960" width="9" style="18"/>
    <col min="8961" max="9022" width="4.375" style="18" customWidth="1"/>
    <col min="9023" max="9216" width="9" style="18"/>
    <col min="9217" max="9278" width="4.375" style="18" customWidth="1"/>
    <col min="9279" max="9472" width="9" style="18"/>
    <col min="9473" max="9534" width="4.375" style="18" customWidth="1"/>
    <col min="9535" max="9728" width="9" style="18"/>
    <col min="9729" max="9790" width="4.375" style="18" customWidth="1"/>
    <col min="9791" max="9984" width="9" style="18"/>
    <col min="9985" max="10046" width="4.375" style="18" customWidth="1"/>
    <col min="10047" max="10240" width="9" style="18"/>
    <col min="10241" max="10302" width="4.375" style="18" customWidth="1"/>
    <col min="10303" max="10496" width="9" style="18"/>
    <col min="10497" max="10558" width="4.375" style="18" customWidth="1"/>
    <col min="10559" max="10752" width="9" style="18"/>
    <col min="10753" max="10814" width="4.375" style="18" customWidth="1"/>
    <col min="10815" max="11008" width="9" style="18"/>
    <col min="11009" max="11070" width="4.375" style="18" customWidth="1"/>
    <col min="11071" max="11264" width="9" style="18"/>
    <col min="11265" max="11326" width="4.375" style="18" customWidth="1"/>
    <col min="11327" max="11520" width="9" style="18"/>
    <col min="11521" max="11582" width="4.375" style="18" customWidth="1"/>
    <col min="11583" max="11776" width="9" style="18"/>
    <col min="11777" max="11838" width="4.375" style="18" customWidth="1"/>
    <col min="11839" max="12032" width="9" style="18"/>
    <col min="12033" max="12094" width="4.375" style="18" customWidth="1"/>
    <col min="12095" max="12288" width="9" style="18"/>
    <col min="12289" max="12350" width="4.375" style="18" customWidth="1"/>
    <col min="12351" max="12544" width="9" style="18"/>
    <col min="12545" max="12606" width="4.375" style="18" customWidth="1"/>
    <col min="12607" max="12800" width="9" style="18"/>
    <col min="12801" max="12862" width="4.375" style="18" customWidth="1"/>
    <col min="12863" max="13056" width="9" style="18"/>
    <col min="13057" max="13118" width="4.375" style="18" customWidth="1"/>
    <col min="13119" max="13312" width="9" style="18"/>
    <col min="13313" max="13374" width="4.375" style="18" customWidth="1"/>
    <col min="13375" max="13568" width="9" style="18"/>
    <col min="13569" max="13630" width="4.375" style="18" customWidth="1"/>
    <col min="13631" max="13824" width="9" style="18"/>
    <col min="13825" max="13886" width="4.375" style="18" customWidth="1"/>
    <col min="13887" max="14080" width="9" style="18"/>
    <col min="14081" max="14142" width="4.375" style="18" customWidth="1"/>
    <col min="14143" max="14336" width="9" style="18"/>
    <col min="14337" max="14398" width="4.375" style="18" customWidth="1"/>
    <col min="14399" max="14592" width="9" style="18"/>
    <col min="14593" max="14654" width="4.375" style="18" customWidth="1"/>
    <col min="14655" max="14848" width="9" style="18"/>
    <col min="14849" max="14910" width="4.375" style="18" customWidth="1"/>
    <col min="14911" max="15104" width="9" style="18"/>
    <col min="15105" max="15166" width="4.375" style="18" customWidth="1"/>
    <col min="15167" max="15360" width="9" style="18"/>
    <col min="15361" max="15422" width="4.375" style="18" customWidth="1"/>
    <col min="15423" max="15616" width="9" style="18"/>
    <col min="15617" max="15678" width="4.375" style="18" customWidth="1"/>
    <col min="15679" max="15872" width="9" style="18"/>
    <col min="15873" max="15934" width="4.375" style="18" customWidth="1"/>
    <col min="15935" max="16128" width="9" style="18"/>
    <col min="16129" max="16190" width="4.375" style="18" customWidth="1"/>
    <col min="16191" max="16384" width="9" style="18"/>
  </cols>
  <sheetData>
    <row r="1" spans="1:48" ht="18.75" customHeight="1" x14ac:dyDescent="0.15">
      <c r="A1" s="512" t="s">
        <v>971</v>
      </c>
      <c r="F1" s="513"/>
    </row>
    <row r="2" spans="1:48" ht="18.75" customHeight="1" thickBot="1" x14ac:dyDescent="0.2">
      <c r="A2" s="100" t="s">
        <v>212</v>
      </c>
    </row>
    <row r="3" spans="1:48" ht="18.75" customHeight="1" x14ac:dyDescent="0.15">
      <c r="A3" s="1965" t="s">
        <v>699</v>
      </c>
      <c r="B3" s="1966"/>
      <c r="C3" s="1966"/>
      <c r="D3" s="1966"/>
      <c r="E3" s="1966"/>
      <c r="F3" s="1966"/>
      <c r="G3" s="1966"/>
      <c r="H3" s="1966"/>
      <c r="I3" s="1966"/>
      <c r="J3" s="1966"/>
      <c r="K3" s="1966"/>
      <c r="L3" s="1966"/>
      <c r="M3" s="1966"/>
      <c r="N3" s="1966"/>
      <c r="O3" s="1966"/>
      <c r="P3" s="1966"/>
      <c r="Q3" s="1966"/>
      <c r="R3" s="1966"/>
      <c r="S3" s="1966"/>
      <c r="T3" s="1966"/>
      <c r="U3" s="1966"/>
      <c r="V3" s="1966"/>
      <c r="W3" s="1966"/>
      <c r="X3" s="1966"/>
      <c r="Y3" s="1967" t="s">
        <v>700</v>
      </c>
      <c r="Z3" s="1966"/>
      <c r="AA3" s="1966"/>
      <c r="AB3" s="1966"/>
      <c r="AC3" s="1966"/>
      <c r="AD3" s="1966"/>
      <c r="AE3" s="1966"/>
      <c r="AF3" s="1966"/>
      <c r="AG3" s="1966"/>
      <c r="AH3" s="1966"/>
      <c r="AI3" s="1966"/>
      <c r="AJ3" s="1966"/>
      <c r="AK3" s="1966"/>
      <c r="AL3" s="1966"/>
      <c r="AM3" s="1966"/>
      <c r="AN3" s="1966"/>
      <c r="AO3" s="1966"/>
      <c r="AP3" s="1966"/>
      <c r="AQ3" s="1966"/>
      <c r="AR3" s="1966"/>
      <c r="AS3" s="1966"/>
      <c r="AT3" s="1966"/>
      <c r="AU3" s="1966"/>
      <c r="AV3" s="1968"/>
    </row>
    <row r="4" spans="1:48" ht="18.75" customHeight="1" x14ac:dyDescent="0.15">
      <c r="A4" s="1969"/>
      <c r="B4" s="1970"/>
      <c r="C4" s="1970"/>
      <c r="D4" s="1970"/>
      <c r="E4" s="1970"/>
      <c r="F4" s="1970"/>
      <c r="G4" s="1970"/>
      <c r="H4" s="1970"/>
      <c r="I4" s="1970"/>
      <c r="J4" s="1970"/>
      <c r="K4" s="1970"/>
      <c r="L4" s="1970"/>
      <c r="M4" s="1970"/>
      <c r="N4" s="1970"/>
      <c r="O4" s="1970"/>
      <c r="P4" s="1970"/>
      <c r="Q4" s="1970"/>
      <c r="R4" s="1970"/>
      <c r="S4" s="1970"/>
      <c r="T4" s="1970"/>
      <c r="U4" s="1970"/>
      <c r="V4" s="1970"/>
      <c r="W4" s="1970"/>
      <c r="X4" s="1970"/>
      <c r="Y4" s="793"/>
      <c r="Z4" s="793"/>
      <c r="AA4" s="793"/>
      <c r="AB4" s="793"/>
      <c r="AC4" s="793"/>
      <c r="AD4" s="793"/>
      <c r="AE4" s="793"/>
      <c r="AF4" s="793"/>
      <c r="AG4" s="793"/>
      <c r="AH4" s="793"/>
      <c r="AI4" s="793"/>
      <c r="AJ4" s="793"/>
      <c r="AK4" s="793"/>
      <c r="AL4" s="793"/>
      <c r="AM4" s="793"/>
      <c r="AN4" s="793"/>
      <c r="AO4" s="793"/>
      <c r="AP4" s="793"/>
      <c r="AQ4" s="793"/>
      <c r="AR4" s="793"/>
      <c r="AS4" s="793"/>
      <c r="AT4" s="793"/>
      <c r="AU4" s="793"/>
      <c r="AV4" s="794"/>
    </row>
    <row r="5" spans="1:48" ht="18.75" customHeight="1" x14ac:dyDescent="0.15">
      <c r="A5" s="1969"/>
      <c r="B5" s="1970"/>
      <c r="C5" s="1970"/>
      <c r="D5" s="1970"/>
      <c r="E5" s="1970"/>
      <c r="F5" s="1970"/>
      <c r="G5" s="1970"/>
      <c r="H5" s="1970"/>
      <c r="I5" s="1970"/>
      <c r="J5" s="1970"/>
      <c r="K5" s="1970"/>
      <c r="L5" s="1970"/>
      <c r="M5" s="1970"/>
      <c r="N5" s="1970"/>
      <c r="O5" s="1970"/>
      <c r="P5" s="1970"/>
      <c r="Q5" s="1970"/>
      <c r="R5" s="1970"/>
      <c r="S5" s="1970"/>
      <c r="T5" s="1970"/>
      <c r="U5" s="1970"/>
      <c r="V5" s="1970"/>
      <c r="W5" s="1970"/>
      <c r="X5" s="1970"/>
      <c r="Y5" s="793"/>
      <c r="Z5" s="793"/>
      <c r="AA5" s="793"/>
      <c r="AB5" s="793"/>
      <c r="AC5" s="793"/>
      <c r="AD5" s="793"/>
      <c r="AE5" s="793"/>
      <c r="AF5" s="793"/>
      <c r="AG5" s="793"/>
      <c r="AH5" s="793"/>
      <c r="AI5" s="793"/>
      <c r="AJ5" s="793"/>
      <c r="AK5" s="793"/>
      <c r="AL5" s="793"/>
      <c r="AM5" s="793"/>
      <c r="AN5" s="793"/>
      <c r="AO5" s="793"/>
      <c r="AP5" s="793"/>
      <c r="AQ5" s="793"/>
      <c r="AR5" s="793"/>
      <c r="AS5" s="793"/>
      <c r="AT5" s="793"/>
      <c r="AU5" s="793"/>
      <c r="AV5" s="794"/>
    </row>
    <row r="6" spans="1:48" ht="18.75" customHeight="1" x14ac:dyDescent="0.15">
      <c r="A6" s="1969"/>
      <c r="B6" s="1970"/>
      <c r="C6" s="1970"/>
      <c r="D6" s="1970"/>
      <c r="E6" s="1970"/>
      <c r="F6" s="1970"/>
      <c r="G6" s="1970"/>
      <c r="H6" s="1970"/>
      <c r="I6" s="1970"/>
      <c r="J6" s="1970"/>
      <c r="K6" s="1970"/>
      <c r="L6" s="1970"/>
      <c r="M6" s="1970"/>
      <c r="N6" s="1970"/>
      <c r="O6" s="1970"/>
      <c r="P6" s="1970"/>
      <c r="Q6" s="1970"/>
      <c r="R6" s="1970"/>
      <c r="S6" s="1970"/>
      <c r="T6" s="1970"/>
      <c r="U6" s="1970"/>
      <c r="V6" s="1970"/>
      <c r="W6" s="1970"/>
      <c r="X6" s="1970"/>
      <c r="Y6" s="793"/>
      <c r="Z6" s="793"/>
      <c r="AA6" s="793"/>
      <c r="AB6" s="793"/>
      <c r="AC6" s="793"/>
      <c r="AD6" s="793"/>
      <c r="AE6" s="793"/>
      <c r="AF6" s="793"/>
      <c r="AG6" s="793"/>
      <c r="AH6" s="793"/>
      <c r="AI6" s="793"/>
      <c r="AJ6" s="793"/>
      <c r="AK6" s="793"/>
      <c r="AL6" s="793"/>
      <c r="AM6" s="793"/>
      <c r="AN6" s="793"/>
      <c r="AO6" s="793"/>
      <c r="AP6" s="793"/>
      <c r="AQ6" s="793"/>
      <c r="AR6" s="793"/>
      <c r="AS6" s="793"/>
      <c r="AT6" s="793"/>
      <c r="AU6" s="793"/>
      <c r="AV6" s="794"/>
    </row>
    <row r="7" spans="1:48" ht="18.75" customHeight="1" x14ac:dyDescent="0.15">
      <c r="A7" s="1969"/>
      <c r="B7" s="1970"/>
      <c r="C7" s="1970"/>
      <c r="D7" s="1970"/>
      <c r="E7" s="1970"/>
      <c r="F7" s="1970"/>
      <c r="G7" s="1970"/>
      <c r="H7" s="1970"/>
      <c r="I7" s="1970"/>
      <c r="J7" s="1970"/>
      <c r="K7" s="1970"/>
      <c r="L7" s="1970"/>
      <c r="M7" s="1970"/>
      <c r="N7" s="1970"/>
      <c r="O7" s="1970"/>
      <c r="P7" s="1970"/>
      <c r="Q7" s="1970"/>
      <c r="R7" s="1970"/>
      <c r="S7" s="1970"/>
      <c r="T7" s="1970"/>
      <c r="U7" s="1970"/>
      <c r="V7" s="1970"/>
      <c r="W7" s="1970"/>
      <c r="X7" s="1970"/>
      <c r="Y7" s="793"/>
      <c r="Z7" s="793"/>
      <c r="AA7" s="793"/>
      <c r="AB7" s="793"/>
      <c r="AC7" s="793"/>
      <c r="AD7" s="793"/>
      <c r="AE7" s="793"/>
      <c r="AF7" s="793"/>
      <c r="AG7" s="793"/>
      <c r="AH7" s="793"/>
      <c r="AI7" s="793"/>
      <c r="AJ7" s="793"/>
      <c r="AK7" s="793"/>
      <c r="AL7" s="793"/>
      <c r="AM7" s="793"/>
      <c r="AN7" s="793"/>
      <c r="AO7" s="793"/>
      <c r="AP7" s="793"/>
      <c r="AQ7" s="793"/>
      <c r="AR7" s="793"/>
      <c r="AS7" s="793"/>
      <c r="AT7" s="793"/>
      <c r="AU7" s="793"/>
      <c r="AV7" s="794"/>
    </row>
    <row r="8" spans="1:48" ht="18.75" customHeight="1" x14ac:dyDescent="0.15">
      <c r="A8" s="1971" t="s">
        <v>702</v>
      </c>
      <c r="B8" s="1972"/>
      <c r="C8" s="1972"/>
      <c r="D8" s="1972"/>
      <c r="E8" s="1972"/>
      <c r="F8" s="1972"/>
      <c r="G8" s="1972"/>
      <c r="H8" s="1972"/>
      <c r="I8" s="1972"/>
      <c r="J8" s="1972"/>
      <c r="K8" s="1972"/>
      <c r="L8" s="1972"/>
      <c r="M8" s="1972"/>
      <c r="N8" s="1972"/>
      <c r="O8" s="1972"/>
      <c r="P8" s="1972"/>
      <c r="Q8" s="1972"/>
      <c r="R8" s="1972"/>
      <c r="S8" s="1972"/>
      <c r="T8" s="1972"/>
      <c r="U8" s="1972"/>
      <c r="V8" s="1972"/>
      <c r="W8" s="1972"/>
      <c r="X8" s="1972"/>
      <c r="Y8" s="1975" t="s">
        <v>701</v>
      </c>
      <c r="Z8" s="1976"/>
      <c r="AA8" s="1976"/>
      <c r="AB8" s="1976"/>
      <c r="AC8" s="1976"/>
      <c r="AD8" s="1976"/>
      <c r="AE8" s="1976"/>
      <c r="AF8" s="1976"/>
      <c r="AG8" s="1976"/>
      <c r="AH8" s="1976"/>
      <c r="AI8" s="1976"/>
      <c r="AJ8" s="1976"/>
      <c r="AK8" s="1976"/>
      <c r="AL8" s="1976"/>
      <c r="AM8" s="1976"/>
      <c r="AN8" s="1976"/>
      <c r="AO8" s="1976"/>
      <c r="AP8" s="1976"/>
      <c r="AQ8" s="1976"/>
      <c r="AR8" s="1976"/>
      <c r="AS8" s="1976"/>
      <c r="AT8" s="1976"/>
      <c r="AU8" s="1976"/>
      <c r="AV8" s="1977"/>
    </row>
    <row r="9" spans="1:48" ht="18.75" customHeight="1" x14ac:dyDescent="0.15">
      <c r="A9" s="1969"/>
      <c r="B9" s="1970"/>
      <c r="C9" s="1970"/>
      <c r="D9" s="1970"/>
      <c r="E9" s="1970"/>
      <c r="F9" s="1970"/>
      <c r="G9" s="1970"/>
      <c r="H9" s="1970"/>
      <c r="I9" s="1970"/>
      <c r="J9" s="1970"/>
      <c r="K9" s="1970"/>
      <c r="L9" s="1970"/>
      <c r="M9" s="1970"/>
      <c r="N9" s="1970"/>
      <c r="O9" s="1970"/>
      <c r="P9" s="1970"/>
      <c r="Q9" s="1970"/>
      <c r="R9" s="1970"/>
      <c r="S9" s="1970"/>
      <c r="T9" s="1970"/>
      <c r="U9" s="1970"/>
      <c r="V9" s="1970"/>
      <c r="W9" s="1970"/>
      <c r="X9" s="1970"/>
      <c r="Y9" s="659"/>
      <c r="Z9" s="793"/>
      <c r="AA9" s="793"/>
      <c r="AB9" s="793"/>
      <c r="AC9" s="793"/>
      <c r="AD9" s="793"/>
      <c r="AE9" s="793"/>
      <c r="AF9" s="793"/>
      <c r="AG9" s="793"/>
      <c r="AH9" s="793"/>
      <c r="AI9" s="793"/>
      <c r="AJ9" s="793"/>
      <c r="AK9" s="793"/>
      <c r="AL9" s="793"/>
      <c r="AM9" s="793"/>
      <c r="AN9" s="793"/>
      <c r="AO9" s="793"/>
      <c r="AP9" s="793"/>
      <c r="AQ9" s="793"/>
      <c r="AR9" s="793"/>
      <c r="AS9" s="793"/>
      <c r="AT9" s="793"/>
      <c r="AU9" s="793"/>
      <c r="AV9" s="794"/>
    </row>
    <row r="10" spans="1:48" ht="18.75" customHeight="1" x14ac:dyDescent="0.15">
      <c r="A10" s="1969"/>
      <c r="B10" s="1970"/>
      <c r="C10" s="1970"/>
      <c r="D10" s="1970"/>
      <c r="E10" s="1970"/>
      <c r="F10" s="1970"/>
      <c r="G10" s="1970"/>
      <c r="H10" s="1970"/>
      <c r="I10" s="1970"/>
      <c r="J10" s="1970"/>
      <c r="K10" s="1970"/>
      <c r="L10" s="1970"/>
      <c r="M10" s="1970"/>
      <c r="N10" s="1970"/>
      <c r="O10" s="1970"/>
      <c r="P10" s="1970"/>
      <c r="Q10" s="1970"/>
      <c r="R10" s="1970"/>
      <c r="S10" s="1970"/>
      <c r="T10" s="1970"/>
      <c r="U10" s="1970"/>
      <c r="V10" s="1970"/>
      <c r="W10" s="1970"/>
      <c r="X10" s="1970"/>
      <c r="Y10" s="659"/>
      <c r="Z10" s="793"/>
      <c r="AA10" s="793"/>
      <c r="AB10" s="793"/>
      <c r="AC10" s="793"/>
      <c r="AD10" s="793"/>
      <c r="AE10" s="793"/>
      <c r="AF10" s="793"/>
      <c r="AG10" s="793"/>
      <c r="AH10" s="793"/>
      <c r="AI10" s="793"/>
      <c r="AJ10" s="793"/>
      <c r="AK10" s="793"/>
      <c r="AL10" s="793"/>
      <c r="AM10" s="793"/>
      <c r="AN10" s="793"/>
      <c r="AO10" s="793"/>
      <c r="AP10" s="793"/>
      <c r="AQ10" s="793"/>
      <c r="AR10" s="793"/>
      <c r="AS10" s="793"/>
      <c r="AT10" s="793"/>
      <c r="AU10" s="793"/>
      <c r="AV10" s="794"/>
    </row>
    <row r="11" spans="1:48" ht="18.75" customHeight="1" x14ac:dyDescent="0.15">
      <c r="A11" s="1969"/>
      <c r="B11" s="1970"/>
      <c r="C11" s="1970"/>
      <c r="D11" s="1970"/>
      <c r="E11" s="1970"/>
      <c r="F11" s="1970"/>
      <c r="G11" s="1970"/>
      <c r="H11" s="1970"/>
      <c r="I11" s="1970"/>
      <c r="J11" s="1970"/>
      <c r="K11" s="1970"/>
      <c r="L11" s="1970"/>
      <c r="M11" s="1970"/>
      <c r="N11" s="1970"/>
      <c r="O11" s="1970"/>
      <c r="P11" s="1970"/>
      <c r="Q11" s="1970"/>
      <c r="R11" s="1970"/>
      <c r="S11" s="1970"/>
      <c r="T11" s="1970"/>
      <c r="U11" s="1970"/>
      <c r="V11" s="1970"/>
      <c r="W11" s="1970"/>
      <c r="X11" s="1970"/>
      <c r="Y11" s="659"/>
      <c r="Z11" s="793"/>
      <c r="AA11" s="793"/>
      <c r="AB11" s="793"/>
      <c r="AC11" s="793"/>
      <c r="AD11" s="793"/>
      <c r="AE11" s="793"/>
      <c r="AF11" s="793"/>
      <c r="AG11" s="793"/>
      <c r="AH11" s="793"/>
      <c r="AI11" s="793"/>
      <c r="AJ11" s="793"/>
      <c r="AK11" s="793"/>
      <c r="AL11" s="793"/>
      <c r="AM11" s="793"/>
      <c r="AN11" s="793"/>
      <c r="AO11" s="793"/>
      <c r="AP11" s="793"/>
      <c r="AQ11" s="793"/>
      <c r="AR11" s="793"/>
      <c r="AS11" s="793"/>
      <c r="AT11" s="793"/>
      <c r="AU11" s="793"/>
      <c r="AV11" s="794"/>
    </row>
    <row r="12" spans="1:48" ht="18.75" customHeight="1" thickBot="1" x14ac:dyDescent="0.2">
      <c r="A12" s="1973"/>
      <c r="B12" s="1974"/>
      <c r="C12" s="1974"/>
      <c r="D12" s="1974"/>
      <c r="E12" s="1974"/>
      <c r="F12" s="1974"/>
      <c r="G12" s="1974"/>
      <c r="H12" s="1974"/>
      <c r="I12" s="1974"/>
      <c r="J12" s="1974"/>
      <c r="K12" s="1974"/>
      <c r="L12" s="1974"/>
      <c r="M12" s="1974"/>
      <c r="N12" s="1974"/>
      <c r="O12" s="1974"/>
      <c r="P12" s="1974"/>
      <c r="Q12" s="1974"/>
      <c r="R12" s="1974"/>
      <c r="S12" s="1974"/>
      <c r="T12" s="1974"/>
      <c r="U12" s="1974"/>
      <c r="V12" s="1974"/>
      <c r="W12" s="1974"/>
      <c r="X12" s="1974"/>
      <c r="Y12" s="1978"/>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6"/>
    </row>
    <row r="13" spans="1:48" ht="18.75" customHeight="1" x14ac:dyDescent="0.15">
      <c r="A13" s="111"/>
      <c r="B13" s="111"/>
      <c r="C13" s="111"/>
      <c r="D13" s="111"/>
      <c r="E13" s="111"/>
      <c r="F13" s="111"/>
      <c r="G13" s="111"/>
      <c r="H13" s="111"/>
      <c r="I13" s="111"/>
      <c r="J13" s="111"/>
      <c r="K13" s="111"/>
      <c r="L13" s="111"/>
    </row>
    <row r="14" spans="1:48" ht="18.75" customHeight="1" x14ac:dyDescent="0.15">
      <c r="A14" s="100" t="s">
        <v>213</v>
      </c>
    </row>
    <row r="15" spans="1:48" ht="18.75" customHeight="1" thickBot="1" x14ac:dyDescent="0.2">
      <c r="A15" s="100" t="s">
        <v>672</v>
      </c>
      <c r="D15" s="513"/>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row>
    <row r="16" spans="1:48" ht="18.75" customHeight="1" x14ac:dyDescent="0.15">
      <c r="A16" s="764" t="s">
        <v>673</v>
      </c>
      <c r="B16" s="765"/>
      <c r="C16" s="765"/>
      <c r="D16" s="765"/>
      <c r="E16" s="765"/>
      <c r="F16" s="765"/>
      <c r="G16" s="765"/>
      <c r="H16" s="765"/>
      <c r="I16" s="766"/>
      <c r="J16" s="301"/>
      <c r="K16" s="284"/>
      <c r="L16" s="284"/>
      <c r="M16" s="284"/>
      <c r="N16" s="984" t="s">
        <v>674</v>
      </c>
      <c r="O16" s="984"/>
      <c r="P16" s="1866"/>
      <c r="Q16" s="1866"/>
      <c r="R16" s="1866"/>
      <c r="S16" s="1866"/>
      <c r="T16" s="1866"/>
      <c r="U16" s="1866"/>
      <c r="V16" s="1866"/>
      <c r="W16" s="1866"/>
      <c r="X16" s="1866"/>
      <c r="Y16" s="1866"/>
      <c r="Z16" s="1866"/>
      <c r="AA16" s="1866"/>
      <c r="AB16" s="984" t="s">
        <v>675</v>
      </c>
      <c r="AC16" s="284"/>
      <c r="AD16" s="284"/>
      <c r="AE16" s="284"/>
      <c r="AF16" s="284"/>
      <c r="AG16" s="1866" t="s">
        <v>676</v>
      </c>
      <c r="AH16" s="1866"/>
      <c r="AI16" s="1866"/>
      <c r="AJ16" s="1866"/>
      <c r="AK16" s="284"/>
      <c r="AL16" s="284"/>
      <c r="AM16" s="284"/>
      <c r="AN16" s="284"/>
      <c r="AO16" s="1866" t="s">
        <v>677</v>
      </c>
      <c r="AP16" s="1866"/>
      <c r="AQ16" s="1866"/>
      <c r="AR16" s="1866"/>
      <c r="AS16" s="1866"/>
      <c r="AT16" s="284"/>
      <c r="AU16" s="284"/>
      <c r="AV16" s="287"/>
    </row>
    <row r="17" spans="1:56" ht="18.75" customHeight="1" x14ac:dyDescent="0.15">
      <c r="A17" s="767"/>
      <c r="B17" s="663"/>
      <c r="C17" s="663"/>
      <c r="D17" s="663"/>
      <c r="E17" s="663"/>
      <c r="F17" s="663"/>
      <c r="G17" s="663"/>
      <c r="H17" s="663"/>
      <c r="I17" s="768"/>
      <c r="J17" s="426"/>
      <c r="K17" s="69"/>
      <c r="L17" s="69"/>
      <c r="M17" s="69"/>
      <c r="N17" s="662"/>
      <c r="O17" s="662"/>
      <c r="P17" s="1682"/>
      <c r="Q17" s="1682"/>
      <c r="R17" s="1682"/>
      <c r="S17" s="1682"/>
      <c r="T17" s="1682"/>
      <c r="U17" s="1682"/>
      <c r="V17" s="1682"/>
      <c r="W17" s="1682"/>
      <c r="X17" s="1682"/>
      <c r="Y17" s="1682"/>
      <c r="Z17" s="1682"/>
      <c r="AA17" s="1682"/>
      <c r="AB17" s="662"/>
      <c r="AC17" s="69"/>
      <c r="AD17" s="69"/>
      <c r="AE17" s="69"/>
      <c r="AF17" s="69"/>
      <c r="AG17" s="1682"/>
      <c r="AH17" s="1682"/>
      <c r="AI17" s="1682"/>
      <c r="AJ17" s="1682"/>
      <c r="AK17" s="69"/>
      <c r="AL17" s="69"/>
      <c r="AM17" s="69"/>
      <c r="AN17" s="69"/>
      <c r="AO17" s="1682"/>
      <c r="AP17" s="1682"/>
      <c r="AQ17" s="1682"/>
      <c r="AR17" s="1682"/>
      <c r="AS17" s="1682"/>
      <c r="AT17" s="69"/>
      <c r="AU17" s="69"/>
      <c r="AV17" s="70"/>
    </row>
    <row r="18" spans="1:56" ht="18.75" customHeight="1" x14ac:dyDescent="0.15">
      <c r="A18" s="1746" t="s">
        <v>847</v>
      </c>
      <c r="B18" s="848"/>
      <c r="C18" s="848"/>
      <c r="D18" s="848"/>
      <c r="E18" s="848"/>
      <c r="F18" s="848"/>
      <c r="G18" s="848"/>
      <c r="H18" s="848"/>
      <c r="I18" s="719"/>
      <c r="J18" s="321"/>
      <c r="K18" s="66"/>
      <c r="L18" s="66"/>
      <c r="M18" s="66"/>
      <c r="N18" s="67" t="s">
        <v>22</v>
      </c>
      <c r="O18" s="66"/>
      <c r="P18" s="67"/>
      <c r="Q18" s="66"/>
      <c r="R18" s="66"/>
      <c r="S18" s="66"/>
      <c r="T18" s="66"/>
      <c r="U18" s="67" t="s">
        <v>21</v>
      </c>
      <c r="V18" s="66"/>
      <c r="W18" s="66"/>
      <c r="X18" s="310"/>
      <c r="Y18" s="845" t="s">
        <v>678</v>
      </c>
      <c r="Z18" s="740"/>
      <c r="AA18" s="740"/>
      <c r="AB18" s="740"/>
      <c r="AC18" s="740"/>
      <c r="AD18" s="740"/>
      <c r="AE18" s="740"/>
      <c r="AF18" s="740"/>
      <c r="AG18" s="741"/>
      <c r="AH18" s="321"/>
      <c r="AI18" s="66"/>
      <c r="AJ18" s="66"/>
      <c r="AK18" s="66"/>
      <c r="AL18" s="67" t="s">
        <v>22</v>
      </c>
      <c r="AM18" s="66"/>
      <c r="AN18" s="67"/>
      <c r="AO18" s="66"/>
      <c r="AP18" s="66"/>
      <c r="AQ18" s="66"/>
      <c r="AR18" s="66"/>
      <c r="AS18" s="67" t="s">
        <v>21</v>
      </c>
      <c r="AT18" s="66"/>
      <c r="AU18" s="66"/>
      <c r="AV18" s="68"/>
      <c r="AW18" s="74"/>
      <c r="AX18" s="73"/>
      <c r="AY18" s="73"/>
      <c r="AZ18" s="74"/>
      <c r="BA18" s="73"/>
      <c r="BB18" s="73"/>
      <c r="BC18" s="111"/>
      <c r="BD18" s="111"/>
    </row>
    <row r="19" spans="1:56" ht="18.75" customHeight="1" x14ac:dyDescent="0.15">
      <c r="A19" s="939" t="s">
        <v>848</v>
      </c>
      <c r="B19" s="940"/>
      <c r="C19" s="940"/>
      <c r="D19" s="940"/>
      <c r="E19" s="940"/>
      <c r="F19" s="940"/>
      <c r="G19" s="940"/>
      <c r="H19" s="940"/>
      <c r="I19" s="941"/>
      <c r="J19" s="321"/>
      <c r="K19" s="763" t="s">
        <v>22</v>
      </c>
      <c r="L19" s="763" t="s">
        <v>705</v>
      </c>
      <c r="M19" s="66"/>
      <c r="N19" s="1715" t="s">
        <v>703</v>
      </c>
      <c r="O19" s="1715"/>
      <c r="P19" s="1715"/>
      <c r="Q19" s="66"/>
      <c r="R19" s="1715" t="s">
        <v>704</v>
      </c>
      <c r="S19" s="1715"/>
      <c r="T19" s="66"/>
      <c r="U19" s="66"/>
      <c r="V19" s="1715" t="s">
        <v>157</v>
      </c>
      <c r="W19" s="1715"/>
      <c r="X19" s="1715"/>
      <c r="Y19" s="1715"/>
      <c r="Z19" s="1715"/>
      <c r="AA19" s="1715"/>
      <c r="AB19" s="1715"/>
      <c r="AC19" s="1715"/>
      <c r="AD19" s="1715"/>
      <c r="AE19" s="1715"/>
      <c r="AF19" s="966" t="s">
        <v>706</v>
      </c>
      <c r="AG19" s="763" t="s">
        <v>709</v>
      </c>
      <c r="AH19" s="763" t="s">
        <v>708</v>
      </c>
      <c r="AI19" s="763"/>
      <c r="AJ19" s="763"/>
      <c r="AK19" s="763"/>
      <c r="AL19" s="763"/>
      <c r="AM19" s="763" t="s">
        <v>143</v>
      </c>
      <c r="AN19" s="763" t="s">
        <v>707</v>
      </c>
      <c r="AO19" s="763"/>
      <c r="AP19" s="763" t="s">
        <v>710</v>
      </c>
      <c r="AQ19" s="763"/>
      <c r="AR19" s="763" t="s">
        <v>408</v>
      </c>
      <c r="AS19" s="763" t="s">
        <v>711</v>
      </c>
      <c r="AT19" s="66"/>
      <c r="AU19" s="66"/>
      <c r="AV19" s="870" t="s">
        <v>21</v>
      </c>
    </row>
    <row r="20" spans="1:56" ht="18.75" customHeight="1" x14ac:dyDescent="0.15">
      <c r="A20" s="1962"/>
      <c r="B20" s="1963"/>
      <c r="C20" s="1963"/>
      <c r="D20" s="1963"/>
      <c r="E20" s="1963"/>
      <c r="F20" s="1963"/>
      <c r="G20" s="1963"/>
      <c r="H20" s="1963"/>
      <c r="I20" s="1964"/>
      <c r="J20" s="33"/>
      <c r="K20" s="662"/>
      <c r="L20" s="662"/>
      <c r="M20" s="34"/>
      <c r="N20" s="1682"/>
      <c r="O20" s="1682"/>
      <c r="P20" s="1682"/>
      <c r="Q20" s="69"/>
      <c r="R20" s="1682"/>
      <c r="S20" s="1682"/>
      <c r="T20" s="69"/>
      <c r="U20" s="69"/>
      <c r="V20" s="1682"/>
      <c r="W20" s="1682"/>
      <c r="X20" s="1682"/>
      <c r="Y20" s="1682"/>
      <c r="Z20" s="1682"/>
      <c r="AA20" s="1682"/>
      <c r="AB20" s="1682"/>
      <c r="AC20" s="1682"/>
      <c r="AD20" s="1682"/>
      <c r="AE20" s="1682"/>
      <c r="AF20" s="664"/>
      <c r="AG20" s="662"/>
      <c r="AH20" s="662"/>
      <c r="AI20" s="662"/>
      <c r="AJ20" s="662"/>
      <c r="AK20" s="662"/>
      <c r="AL20" s="662"/>
      <c r="AM20" s="662"/>
      <c r="AN20" s="662"/>
      <c r="AO20" s="662"/>
      <c r="AP20" s="662"/>
      <c r="AQ20" s="662"/>
      <c r="AR20" s="662"/>
      <c r="AS20" s="662"/>
      <c r="AT20" s="69"/>
      <c r="AU20" s="69"/>
      <c r="AV20" s="871"/>
    </row>
    <row r="21" spans="1:56" ht="18.75" customHeight="1" x14ac:dyDescent="0.15">
      <c r="A21" s="1746" t="s">
        <v>849</v>
      </c>
      <c r="B21" s="848"/>
      <c r="C21" s="848"/>
      <c r="D21" s="848"/>
      <c r="E21" s="848"/>
      <c r="F21" s="848"/>
      <c r="G21" s="848"/>
      <c r="H21" s="848"/>
      <c r="I21" s="719"/>
      <c r="J21" s="342"/>
      <c r="K21" s="81"/>
      <c r="L21" s="81"/>
      <c r="M21" s="81"/>
      <c r="N21" s="82" t="s">
        <v>22</v>
      </c>
      <c r="O21" s="81"/>
      <c r="P21" s="82"/>
      <c r="Q21" s="81"/>
      <c r="R21" s="81"/>
      <c r="S21" s="81"/>
      <c r="T21" s="81"/>
      <c r="U21" s="82" t="s">
        <v>21</v>
      </c>
      <c r="V21" s="81"/>
      <c r="W21" s="81"/>
      <c r="X21" s="81"/>
      <c r="Y21" s="82"/>
      <c r="Z21" s="81"/>
      <c r="AA21" s="81"/>
      <c r="AB21" s="82"/>
      <c r="AC21" s="81"/>
      <c r="AD21" s="81"/>
      <c r="AE21" s="81"/>
      <c r="AF21" s="81"/>
      <c r="AG21" s="81"/>
      <c r="AH21" s="81"/>
      <c r="AI21" s="81"/>
      <c r="AJ21" s="81"/>
      <c r="AK21" s="81"/>
      <c r="AL21" s="81"/>
      <c r="AM21" s="81"/>
      <c r="AN21" s="81"/>
      <c r="AO21" s="81"/>
      <c r="AP21" s="81"/>
      <c r="AQ21" s="81"/>
      <c r="AR21" s="81"/>
      <c r="AS21" s="81"/>
      <c r="AT21" s="81"/>
      <c r="AU21" s="81"/>
      <c r="AV21" s="344"/>
    </row>
    <row r="22" spans="1:56" ht="18.75" customHeight="1" x14ac:dyDescent="0.15">
      <c r="A22" s="951" t="s">
        <v>712</v>
      </c>
      <c r="B22" s="952"/>
      <c r="C22" s="952"/>
      <c r="D22" s="952"/>
      <c r="E22" s="952"/>
      <c r="F22" s="952"/>
      <c r="G22" s="952"/>
      <c r="H22" s="952"/>
      <c r="I22" s="952"/>
      <c r="J22" s="307"/>
      <c r="K22" s="73"/>
      <c r="L22" s="73"/>
      <c r="M22" s="776" t="s">
        <v>22</v>
      </c>
      <c r="N22" s="776" t="s">
        <v>679</v>
      </c>
      <c r="O22" s="776"/>
      <c r="P22" s="776"/>
      <c r="Q22" s="73"/>
      <c r="R22" s="73"/>
      <c r="S22" s="776" t="s">
        <v>158</v>
      </c>
      <c r="T22" s="776"/>
      <c r="U22" s="776"/>
      <c r="V22" s="776"/>
      <c r="W22" s="73"/>
      <c r="X22" s="73"/>
      <c r="Y22" s="776" t="s">
        <v>157</v>
      </c>
      <c r="Z22" s="776"/>
      <c r="AA22" s="1658"/>
      <c r="AB22" s="1658"/>
      <c r="AC22" s="1658"/>
      <c r="AD22" s="1658"/>
      <c r="AE22" s="1658"/>
      <c r="AF22" s="1658"/>
      <c r="AG22" s="1658"/>
      <c r="AH22" s="834" t="s">
        <v>680</v>
      </c>
      <c r="AI22" s="73"/>
      <c r="AJ22" s="73"/>
      <c r="AK22" s="73"/>
      <c r="AL22" s="73"/>
      <c r="AM22" s="776" t="s">
        <v>21</v>
      </c>
      <c r="AN22" s="73"/>
      <c r="AO22" s="73"/>
      <c r="AP22" s="73"/>
      <c r="AQ22" s="73"/>
      <c r="AR22" s="776" t="s">
        <v>681</v>
      </c>
      <c r="AS22" s="776"/>
      <c r="AT22" s="73"/>
      <c r="AU22" s="73"/>
      <c r="AV22" s="75"/>
    </row>
    <row r="23" spans="1:56" ht="18.75" customHeight="1" thickBot="1" x14ac:dyDescent="0.2">
      <c r="A23" s="1961"/>
      <c r="B23" s="965"/>
      <c r="C23" s="965"/>
      <c r="D23" s="965"/>
      <c r="E23" s="965"/>
      <c r="F23" s="965"/>
      <c r="G23" s="965"/>
      <c r="H23" s="965"/>
      <c r="I23" s="965"/>
      <c r="J23" s="315"/>
      <c r="K23" s="76"/>
      <c r="L23" s="77"/>
      <c r="M23" s="777"/>
      <c r="N23" s="777"/>
      <c r="O23" s="777"/>
      <c r="P23" s="777"/>
      <c r="Q23" s="514"/>
      <c r="R23" s="514"/>
      <c r="S23" s="777"/>
      <c r="T23" s="777"/>
      <c r="U23" s="777"/>
      <c r="V23" s="777"/>
      <c r="W23" s="514"/>
      <c r="X23" s="76"/>
      <c r="Y23" s="777"/>
      <c r="Z23" s="777"/>
      <c r="AA23" s="1753"/>
      <c r="AB23" s="1753"/>
      <c r="AC23" s="1753"/>
      <c r="AD23" s="1753"/>
      <c r="AE23" s="1753"/>
      <c r="AF23" s="1753"/>
      <c r="AG23" s="1753"/>
      <c r="AH23" s="967"/>
      <c r="AI23" s="76"/>
      <c r="AJ23" s="76"/>
      <c r="AK23" s="76"/>
      <c r="AL23" s="76"/>
      <c r="AM23" s="777"/>
      <c r="AN23" s="76"/>
      <c r="AO23" s="76"/>
      <c r="AP23" s="76"/>
      <c r="AQ23" s="76"/>
      <c r="AR23" s="777"/>
      <c r="AS23" s="777"/>
      <c r="AT23" s="76"/>
      <c r="AU23" s="76"/>
      <c r="AV23" s="78"/>
    </row>
    <row r="24" spans="1:56" ht="18.75" customHeight="1" x14ac:dyDescent="0.15"/>
    <row r="25" spans="1:56" ht="18.75" customHeight="1" thickBot="1" x14ac:dyDescent="0.2">
      <c r="A25" s="100" t="s">
        <v>682</v>
      </c>
    </row>
    <row r="26" spans="1:56" ht="18.75" customHeight="1" x14ac:dyDescent="0.15">
      <c r="A26" s="764" t="s">
        <v>850</v>
      </c>
      <c r="B26" s="765"/>
      <c r="C26" s="765"/>
      <c r="D26" s="765"/>
      <c r="E26" s="765"/>
      <c r="F26" s="765"/>
      <c r="G26" s="765"/>
      <c r="H26" s="765"/>
      <c r="I26" s="766"/>
      <c r="J26" s="284"/>
      <c r="K26" s="284"/>
      <c r="L26" s="284"/>
      <c r="M26" s="284"/>
      <c r="N26" s="984" t="s">
        <v>22</v>
      </c>
      <c r="O26" s="284"/>
      <c r="P26" s="284"/>
      <c r="Q26" s="284"/>
      <c r="R26" s="284"/>
      <c r="S26" s="284"/>
      <c r="T26" s="284"/>
      <c r="U26" s="984" t="s">
        <v>21</v>
      </c>
      <c r="V26" s="284"/>
      <c r="W26" s="284"/>
      <c r="X26" s="515"/>
      <c r="Y26" s="981" t="s">
        <v>684</v>
      </c>
      <c r="Z26" s="765"/>
      <c r="AA26" s="765"/>
      <c r="AB26" s="765"/>
      <c r="AC26" s="765"/>
      <c r="AD26" s="765"/>
      <c r="AE26" s="765"/>
      <c r="AF26" s="765"/>
      <c r="AG26" s="766"/>
      <c r="AH26" s="284"/>
      <c r="AI26" s="284"/>
      <c r="AJ26" s="284"/>
      <c r="AK26" s="284"/>
      <c r="AL26" s="984" t="s">
        <v>683</v>
      </c>
      <c r="AM26" s="984"/>
      <c r="AN26" s="284"/>
      <c r="AO26" s="284"/>
      <c r="AP26" s="284"/>
      <c r="AQ26" s="284"/>
      <c r="AR26" s="284"/>
      <c r="AS26" s="984" t="s">
        <v>685</v>
      </c>
      <c r="AT26" s="984"/>
      <c r="AU26" s="284"/>
      <c r="AV26" s="287"/>
    </row>
    <row r="27" spans="1:56" ht="18.75" customHeight="1" thickBot="1" x14ac:dyDescent="0.2">
      <c r="A27" s="742"/>
      <c r="B27" s="743"/>
      <c r="C27" s="743"/>
      <c r="D27" s="743"/>
      <c r="E27" s="743"/>
      <c r="F27" s="743"/>
      <c r="G27" s="743"/>
      <c r="H27" s="743"/>
      <c r="I27" s="744"/>
      <c r="J27" s="76"/>
      <c r="K27" s="76"/>
      <c r="L27" s="76"/>
      <c r="M27" s="76"/>
      <c r="N27" s="777"/>
      <c r="O27" s="76"/>
      <c r="P27" s="76"/>
      <c r="Q27" s="76"/>
      <c r="R27" s="76"/>
      <c r="S27" s="76"/>
      <c r="T27" s="76"/>
      <c r="U27" s="777"/>
      <c r="V27" s="76"/>
      <c r="W27" s="76"/>
      <c r="X27" s="314"/>
      <c r="Y27" s="979"/>
      <c r="Z27" s="743"/>
      <c r="AA27" s="743"/>
      <c r="AB27" s="743"/>
      <c r="AC27" s="743"/>
      <c r="AD27" s="743"/>
      <c r="AE27" s="743"/>
      <c r="AF27" s="743"/>
      <c r="AG27" s="744"/>
      <c r="AH27" s="76"/>
      <c r="AI27" s="76"/>
      <c r="AJ27" s="76"/>
      <c r="AK27" s="76"/>
      <c r="AL27" s="777"/>
      <c r="AM27" s="777"/>
      <c r="AN27" s="76"/>
      <c r="AO27" s="76"/>
      <c r="AP27" s="76"/>
      <c r="AQ27" s="76"/>
      <c r="AR27" s="76"/>
      <c r="AS27" s="777"/>
      <c r="AT27" s="777"/>
      <c r="AU27" s="76"/>
      <c r="AV27" s="78"/>
    </row>
    <row r="28" spans="1:56" ht="18.75" customHeight="1" x14ac:dyDescent="0.15"/>
    <row r="29" spans="1:56" ht="18.75" customHeight="1" thickBot="1" x14ac:dyDescent="0.2">
      <c r="A29" s="100" t="s">
        <v>807</v>
      </c>
    </row>
    <row r="30" spans="1:56" ht="18.75" customHeight="1" x14ac:dyDescent="0.15">
      <c r="A30" s="1745" t="s">
        <v>808</v>
      </c>
      <c r="B30" s="1730"/>
      <c r="C30" s="1730"/>
      <c r="D30" s="1730"/>
      <c r="E30" s="1730"/>
      <c r="F30" s="1730"/>
      <c r="G30" s="1730"/>
      <c r="H30" s="1730"/>
      <c r="I30" s="1730"/>
      <c r="J30" s="516"/>
      <c r="K30" s="317"/>
      <c r="L30" s="1959" t="s">
        <v>159</v>
      </c>
      <c r="M30" s="1959"/>
      <c r="N30" s="1959"/>
      <c r="O30" s="1959"/>
      <c r="P30" s="318" t="s">
        <v>33</v>
      </c>
      <c r="Q30" s="317"/>
      <c r="R30" s="317"/>
      <c r="S30" s="317"/>
      <c r="T30" s="317"/>
      <c r="U30" s="317" t="s">
        <v>157</v>
      </c>
      <c r="V30" s="317"/>
      <c r="W30" s="1960"/>
      <c r="X30" s="1960"/>
      <c r="Y30" s="1960"/>
      <c r="Z30" s="1960"/>
      <c r="AA30" s="1960"/>
      <c r="AB30" s="1960"/>
      <c r="AC30" s="1960"/>
      <c r="AD30" s="1960"/>
      <c r="AE30" s="1960"/>
      <c r="AF30" s="1960"/>
      <c r="AG30" s="1960"/>
      <c r="AH30" s="1960"/>
      <c r="AI30" s="1960"/>
      <c r="AJ30" s="1960"/>
      <c r="AK30" s="1960"/>
      <c r="AL30" s="1960"/>
      <c r="AM30" s="1960"/>
      <c r="AN30" s="1960"/>
      <c r="AO30" s="1960"/>
      <c r="AP30" s="1960"/>
      <c r="AQ30" s="1960"/>
      <c r="AR30" s="1960"/>
      <c r="AS30" s="1960"/>
      <c r="AT30" s="1960"/>
      <c r="AU30" s="318" t="s">
        <v>686</v>
      </c>
      <c r="AV30" s="320"/>
    </row>
    <row r="31" spans="1:56" ht="18.75" customHeight="1" x14ac:dyDescent="0.15">
      <c r="A31" s="1746" t="s">
        <v>809</v>
      </c>
      <c r="B31" s="848"/>
      <c r="C31" s="848"/>
      <c r="D31" s="848"/>
      <c r="E31" s="848"/>
      <c r="F31" s="848"/>
      <c r="G31" s="848"/>
      <c r="H31" s="848"/>
      <c r="I31" s="848"/>
      <c r="J31" s="1731"/>
      <c r="K31" s="1732"/>
      <c r="L31" s="1732"/>
      <c r="M31" s="1732"/>
      <c r="N31" s="1732"/>
      <c r="O31" s="1732"/>
      <c r="P31" s="1732"/>
      <c r="Q31" s="1732"/>
      <c r="R31" s="1732"/>
      <c r="S31" s="1732"/>
      <c r="T31" s="1732"/>
      <c r="U31" s="1732"/>
      <c r="V31" s="1732"/>
      <c r="W31" s="1732"/>
      <c r="X31" s="1732"/>
      <c r="Y31" s="1732"/>
      <c r="Z31" s="1732"/>
      <c r="AA31" s="1732"/>
      <c r="AB31" s="1732"/>
      <c r="AC31" s="1732"/>
      <c r="AD31" s="1732"/>
      <c r="AE31" s="1732"/>
      <c r="AF31" s="1732"/>
      <c r="AG31" s="1732"/>
      <c r="AH31" s="1732"/>
      <c r="AI31" s="1732"/>
      <c r="AJ31" s="1732"/>
      <c r="AK31" s="1732"/>
      <c r="AL31" s="1732"/>
      <c r="AM31" s="1732"/>
      <c r="AN31" s="1732"/>
      <c r="AO31" s="1732"/>
      <c r="AP31" s="1732"/>
      <c r="AQ31" s="1732"/>
      <c r="AR31" s="1732"/>
      <c r="AS31" s="1732"/>
      <c r="AT31" s="1732"/>
      <c r="AU31" s="1732"/>
      <c r="AV31" s="1733"/>
    </row>
    <row r="32" spans="1:56" ht="18.75" customHeight="1" x14ac:dyDescent="0.15">
      <c r="A32" s="1746"/>
      <c r="B32" s="848"/>
      <c r="C32" s="848"/>
      <c r="D32" s="848"/>
      <c r="E32" s="848"/>
      <c r="F32" s="848"/>
      <c r="G32" s="848"/>
      <c r="H32" s="848"/>
      <c r="I32" s="848"/>
      <c r="J32" s="819"/>
      <c r="K32" s="820"/>
      <c r="L32" s="820"/>
      <c r="M32" s="820"/>
      <c r="N32" s="820"/>
      <c r="O32" s="820"/>
      <c r="P32" s="820"/>
      <c r="Q32" s="820"/>
      <c r="R32" s="820"/>
      <c r="S32" s="820"/>
      <c r="T32" s="820"/>
      <c r="U32" s="820"/>
      <c r="V32" s="820"/>
      <c r="W32" s="820"/>
      <c r="X32" s="820"/>
      <c r="Y32" s="820"/>
      <c r="Z32" s="820"/>
      <c r="AA32" s="820"/>
      <c r="AB32" s="820"/>
      <c r="AC32" s="820"/>
      <c r="AD32" s="820"/>
      <c r="AE32" s="820"/>
      <c r="AF32" s="820"/>
      <c r="AG32" s="820"/>
      <c r="AH32" s="820"/>
      <c r="AI32" s="820"/>
      <c r="AJ32" s="820"/>
      <c r="AK32" s="820"/>
      <c r="AL32" s="820"/>
      <c r="AM32" s="820"/>
      <c r="AN32" s="820"/>
      <c r="AO32" s="820"/>
      <c r="AP32" s="820"/>
      <c r="AQ32" s="820"/>
      <c r="AR32" s="820"/>
      <c r="AS32" s="820"/>
      <c r="AT32" s="820"/>
      <c r="AU32" s="820"/>
      <c r="AV32" s="821"/>
    </row>
    <row r="33" spans="1:48" ht="18.75" customHeight="1" x14ac:dyDescent="0.15">
      <c r="A33" s="1746"/>
      <c r="B33" s="848"/>
      <c r="C33" s="848"/>
      <c r="D33" s="848"/>
      <c r="E33" s="848"/>
      <c r="F33" s="848"/>
      <c r="G33" s="848"/>
      <c r="H33" s="848"/>
      <c r="I33" s="848"/>
      <c r="J33" s="819"/>
      <c r="K33" s="820"/>
      <c r="L33" s="820"/>
      <c r="M33" s="820"/>
      <c r="N33" s="820"/>
      <c r="O33" s="820"/>
      <c r="P33" s="820"/>
      <c r="Q33" s="820"/>
      <c r="R33" s="820"/>
      <c r="S33" s="820"/>
      <c r="T33" s="820"/>
      <c r="U33" s="820"/>
      <c r="V33" s="820"/>
      <c r="W33" s="820"/>
      <c r="X33" s="820"/>
      <c r="Y33" s="820"/>
      <c r="Z33" s="820"/>
      <c r="AA33" s="820"/>
      <c r="AB33" s="820"/>
      <c r="AC33" s="820"/>
      <c r="AD33" s="820"/>
      <c r="AE33" s="820"/>
      <c r="AF33" s="820"/>
      <c r="AG33" s="820"/>
      <c r="AH33" s="820"/>
      <c r="AI33" s="820"/>
      <c r="AJ33" s="820"/>
      <c r="AK33" s="820"/>
      <c r="AL33" s="820"/>
      <c r="AM33" s="820"/>
      <c r="AN33" s="820"/>
      <c r="AO33" s="820"/>
      <c r="AP33" s="820"/>
      <c r="AQ33" s="820"/>
      <c r="AR33" s="820"/>
      <c r="AS33" s="820"/>
      <c r="AT33" s="820"/>
      <c r="AU33" s="820"/>
      <c r="AV33" s="821"/>
    </row>
    <row r="34" spans="1:48" ht="18.75" customHeight="1" thickBot="1" x14ac:dyDescent="0.2">
      <c r="A34" s="1815"/>
      <c r="B34" s="963"/>
      <c r="C34" s="963"/>
      <c r="D34" s="963"/>
      <c r="E34" s="963"/>
      <c r="F34" s="963"/>
      <c r="G34" s="963"/>
      <c r="H34" s="963"/>
      <c r="I34" s="963"/>
      <c r="J34" s="822"/>
      <c r="K34" s="823"/>
      <c r="L34" s="823"/>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c r="AN34" s="823"/>
      <c r="AO34" s="823"/>
      <c r="AP34" s="823"/>
      <c r="AQ34" s="823"/>
      <c r="AR34" s="823"/>
      <c r="AS34" s="823"/>
      <c r="AT34" s="823"/>
      <c r="AU34" s="823"/>
      <c r="AV34" s="824"/>
    </row>
    <row r="35" spans="1:48" ht="18.75" customHeight="1" x14ac:dyDescent="0.15">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row>
    <row r="36" spans="1:48" ht="18.75" customHeight="1" thickBot="1" x14ac:dyDescent="0.2">
      <c r="A36" s="100" t="s">
        <v>810</v>
      </c>
    </row>
    <row r="37" spans="1:48" ht="18.75" customHeight="1" x14ac:dyDescent="0.15">
      <c r="A37" s="764" t="s">
        <v>1000</v>
      </c>
      <c r="B37" s="765"/>
      <c r="C37" s="765"/>
      <c r="D37" s="766"/>
      <c r="E37" s="981" t="s">
        <v>687</v>
      </c>
      <c r="F37" s="765"/>
      <c r="G37" s="765"/>
      <c r="H37" s="765"/>
      <c r="I37" s="981" t="s">
        <v>161</v>
      </c>
      <c r="J37" s="765"/>
      <c r="K37" s="765"/>
      <c r="L37" s="765"/>
      <c r="M37" s="981" t="s">
        <v>162</v>
      </c>
      <c r="N37" s="765"/>
      <c r="O37" s="765"/>
      <c r="P37" s="765"/>
      <c r="Q37" s="981" t="s">
        <v>163</v>
      </c>
      <c r="R37" s="765"/>
      <c r="S37" s="765"/>
      <c r="T37" s="765"/>
      <c r="U37" s="981" t="s">
        <v>164</v>
      </c>
      <c r="V37" s="765"/>
      <c r="W37" s="765"/>
      <c r="X37" s="765"/>
      <c r="Y37" s="981" t="s">
        <v>688</v>
      </c>
      <c r="Z37" s="765"/>
      <c r="AA37" s="765"/>
      <c r="AB37" s="765"/>
      <c r="AC37" s="981" t="s">
        <v>689</v>
      </c>
      <c r="AD37" s="765"/>
      <c r="AE37" s="765"/>
      <c r="AF37" s="765"/>
      <c r="AG37" s="981" t="s">
        <v>690</v>
      </c>
      <c r="AH37" s="765"/>
      <c r="AI37" s="765"/>
      <c r="AJ37" s="765"/>
      <c r="AK37" s="981" t="s">
        <v>691</v>
      </c>
      <c r="AL37" s="765"/>
      <c r="AM37" s="765"/>
      <c r="AN37" s="765"/>
      <c r="AO37" s="981" t="s">
        <v>404</v>
      </c>
      <c r="AP37" s="765"/>
      <c r="AQ37" s="765"/>
      <c r="AR37" s="765"/>
      <c r="AS37" s="981" t="s">
        <v>165</v>
      </c>
      <c r="AT37" s="765"/>
      <c r="AU37" s="765"/>
      <c r="AV37" s="778"/>
    </row>
    <row r="38" spans="1:48" ht="18.75" customHeight="1" x14ac:dyDescent="0.15">
      <c r="A38" s="767"/>
      <c r="B38" s="663"/>
      <c r="C38" s="663"/>
      <c r="D38" s="768"/>
      <c r="E38" s="1953" t="s">
        <v>692</v>
      </c>
      <c r="F38" s="1954"/>
      <c r="G38" s="1954"/>
      <c r="H38" s="1954"/>
      <c r="I38" s="1953" t="s">
        <v>973</v>
      </c>
      <c r="J38" s="1954"/>
      <c r="K38" s="1954"/>
      <c r="L38" s="1954"/>
      <c r="M38" s="1953" t="s">
        <v>693</v>
      </c>
      <c r="N38" s="1954"/>
      <c r="O38" s="1954"/>
      <c r="P38" s="1954"/>
      <c r="Q38" s="1953" t="s">
        <v>694</v>
      </c>
      <c r="R38" s="1954"/>
      <c r="S38" s="1954"/>
      <c r="T38" s="1954"/>
      <c r="U38" s="1953" t="s">
        <v>695</v>
      </c>
      <c r="V38" s="1954"/>
      <c r="W38" s="1954"/>
      <c r="X38" s="1954"/>
      <c r="Y38" s="1953" t="s">
        <v>696</v>
      </c>
      <c r="Z38" s="1954"/>
      <c r="AA38" s="1954"/>
      <c r="AB38" s="1954"/>
      <c r="AC38" s="1953" t="s">
        <v>697</v>
      </c>
      <c r="AD38" s="1954"/>
      <c r="AE38" s="1954"/>
      <c r="AF38" s="1954"/>
      <c r="AG38" s="1953" t="s">
        <v>697</v>
      </c>
      <c r="AH38" s="1954"/>
      <c r="AI38" s="1954"/>
      <c r="AJ38" s="1954"/>
      <c r="AK38" s="1953" t="s">
        <v>697</v>
      </c>
      <c r="AL38" s="1954"/>
      <c r="AM38" s="1954"/>
      <c r="AN38" s="1954"/>
      <c r="AO38" s="1953" t="s">
        <v>973</v>
      </c>
      <c r="AP38" s="1954"/>
      <c r="AQ38" s="1954"/>
      <c r="AR38" s="1954"/>
      <c r="AS38" s="1953" t="s">
        <v>973</v>
      </c>
      <c r="AT38" s="1954"/>
      <c r="AU38" s="1954"/>
      <c r="AV38" s="1958"/>
    </row>
    <row r="39" spans="1:48" ht="18.75" customHeight="1" x14ac:dyDescent="0.15">
      <c r="A39" s="1944" t="s">
        <v>851</v>
      </c>
      <c r="B39" s="1945"/>
      <c r="C39" s="1945"/>
      <c r="D39" s="1946"/>
      <c r="E39" s="1955" t="s">
        <v>166</v>
      </c>
      <c r="F39" s="1956"/>
      <c r="G39" s="1955" t="s">
        <v>167</v>
      </c>
      <c r="H39" s="1957"/>
      <c r="I39" s="1955" t="s">
        <v>166</v>
      </c>
      <c r="J39" s="1956"/>
      <c r="K39" s="1955" t="s">
        <v>167</v>
      </c>
      <c r="L39" s="1957"/>
      <c r="M39" s="1955" t="s">
        <v>166</v>
      </c>
      <c r="N39" s="1956"/>
      <c r="O39" s="1955" t="s">
        <v>167</v>
      </c>
      <c r="P39" s="1957"/>
      <c r="Q39" s="1955" t="s">
        <v>166</v>
      </c>
      <c r="R39" s="1956"/>
      <c r="S39" s="1955" t="s">
        <v>167</v>
      </c>
      <c r="T39" s="1957"/>
      <c r="U39" s="1955" t="s">
        <v>166</v>
      </c>
      <c r="V39" s="1956"/>
      <c r="W39" s="1955" t="s">
        <v>167</v>
      </c>
      <c r="X39" s="1957"/>
      <c r="Y39" s="1955" t="s">
        <v>166</v>
      </c>
      <c r="Z39" s="1956"/>
      <c r="AA39" s="1955" t="s">
        <v>167</v>
      </c>
      <c r="AB39" s="1957"/>
      <c r="AC39" s="1955" t="s">
        <v>166</v>
      </c>
      <c r="AD39" s="1956"/>
      <c r="AE39" s="1955" t="s">
        <v>167</v>
      </c>
      <c r="AF39" s="1957"/>
      <c r="AG39" s="1955" t="s">
        <v>166</v>
      </c>
      <c r="AH39" s="1956"/>
      <c r="AI39" s="1955" t="s">
        <v>167</v>
      </c>
      <c r="AJ39" s="1957"/>
      <c r="AK39" s="1955" t="s">
        <v>166</v>
      </c>
      <c r="AL39" s="1956"/>
      <c r="AM39" s="1955" t="s">
        <v>167</v>
      </c>
      <c r="AN39" s="1957"/>
      <c r="AO39" s="1955" t="s">
        <v>166</v>
      </c>
      <c r="AP39" s="1956"/>
      <c r="AQ39" s="1955" t="s">
        <v>167</v>
      </c>
      <c r="AR39" s="1957"/>
      <c r="AS39" s="1955" t="s">
        <v>166</v>
      </c>
      <c r="AT39" s="1956"/>
      <c r="AU39" s="1955" t="s">
        <v>167</v>
      </c>
      <c r="AV39" s="1957"/>
    </row>
    <row r="40" spans="1:48" ht="18.75" customHeight="1" x14ac:dyDescent="0.15">
      <c r="A40" s="739" t="str">
        <f>"R"&amp;表紙・鑑!S3-1&amp;"年度"</f>
        <v>R3年度</v>
      </c>
      <c r="B40" s="740"/>
      <c r="C40" s="740"/>
      <c r="D40" s="741"/>
      <c r="E40" s="1947"/>
      <c r="F40" s="1948"/>
      <c r="G40" s="1947"/>
      <c r="H40" s="1948"/>
      <c r="I40" s="1947"/>
      <c r="J40" s="1948"/>
      <c r="K40" s="1947"/>
      <c r="L40" s="1948"/>
      <c r="M40" s="1947"/>
      <c r="N40" s="1948"/>
      <c r="O40" s="1947"/>
      <c r="P40" s="1948"/>
      <c r="Q40" s="1947"/>
      <c r="R40" s="1948"/>
      <c r="S40" s="1947"/>
      <c r="T40" s="1948"/>
      <c r="U40" s="1947"/>
      <c r="V40" s="1948"/>
      <c r="W40" s="1947"/>
      <c r="X40" s="1948"/>
      <c r="Y40" s="1947"/>
      <c r="Z40" s="1948"/>
      <c r="AA40" s="1947"/>
      <c r="AB40" s="1948"/>
      <c r="AC40" s="1947"/>
      <c r="AD40" s="1948"/>
      <c r="AE40" s="1947"/>
      <c r="AF40" s="1948"/>
      <c r="AG40" s="1947"/>
      <c r="AH40" s="1948"/>
      <c r="AI40" s="1947"/>
      <c r="AJ40" s="1948"/>
      <c r="AK40" s="1947"/>
      <c r="AL40" s="1948"/>
      <c r="AM40" s="1947"/>
      <c r="AN40" s="1948"/>
      <c r="AO40" s="1947"/>
      <c r="AP40" s="1948"/>
      <c r="AQ40" s="1947"/>
      <c r="AR40" s="1948"/>
      <c r="AS40" s="1947"/>
      <c r="AT40" s="1948"/>
      <c r="AU40" s="1947"/>
      <c r="AV40" s="1948"/>
    </row>
    <row r="41" spans="1:48" ht="18.75" customHeight="1" x14ac:dyDescent="0.15">
      <c r="A41" s="767"/>
      <c r="B41" s="663"/>
      <c r="C41" s="663"/>
      <c r="D41" s="768"/>
      <c r="E41" s="1949"/>
      <c r="F41" s="1950"/>
      <c r="G41" s="1949"/>
      <c r="H41" s="1950"/>
      <c r="I41" s="1949"/>
      <c r="J41" s="1950"/>
      <c r="K41" s="1949"/>
      <c r="L41" s="1950"/>
      <c r="M41" s="1949"/>
      <c r="N41" s="1950"/>
      <c r="O41" s="1949"/>
      <c r="P41" s="1950"/>
      <c r="Q41" s="1949"/>
      <c r="R41" s="1950"/>
      <c r="S41" s="1949"/>
      <c r="T41" s="1950"/>
      <c r="U41" s="1949"/>
      <c r="V41" s="1950"/>
      <c r="W41" s="1949"/>
      <c r="X41" s="1950"/>
      <c r="Y41" s="1949"/>
      <c r="Z41" s="1950"/>
      <c r="AA41" s="1949"/>
      <c r="AB41" s="1950"/>
      <c r="AC41" s="1949"/>
      <c r="AD41" s="1950"/>
      <c r="AE41" s="1949"/>
      <c r="AF41" s="1950"/>
      <c r="AG41" s="1949"/>
      <c r="AH41" s="1950"/>
      <c r="AI41" s="1949"/>
      <c r="AJ41" s="1950"/>
      <c r="AK41" s="1949"/>
      <c r="AL41" s="1950"/>
      <c r="AM41" s="1949"/>
      <c r="AN41" s="1950"/>
      <c r="AO41" s="1949"/>
      <c r="AP41" s="1950"/>
      <c r="AQ41" s="1949"/>
      <c r="AR41" s="1950"/>
      <c r="AS41" s="1949"/>
      <c r="AT41" s="1950"/>
      <c r="AU41" s="1949"/>
      <c r="AV41" s="1950"/>
    </row>
    <row r="42" spans="1:48" ht="18.75" customHeight="1" x14ac:dyDescent="0.15">
      <c r="A42" s="739" t="s">
        <v>972</v>
      </c>
      <c r="B42" s="740"/>
      <c r="C42" s="740"/>
      <c r="D42" s="741"/>
      <c r="E42" s="1947"/>
      <c r="F42" s="1948"/>
      <c r="G42" s="1947"/>
      <c r="H42" s="1948"/>
      <c r="I42" s="1947"/>
      <c r="J42" s="1948"/>
      <c r="K42" s="1947"/>
      <c r="L42" s="1948"/>
      <c r="M42" s="1947"/>
      <c r="N42" s="1948"/>
      <c r="O42" s="1947"/>
      <c r="P42" s="1948"/>
      <c r="Q42" s="1947"/>
      <c r="R42" s="1948"/>
      <c r="S42" s="1947"/>
      <c r="T42" s="1948"/>
      <c r="U42" s="1947"/>
      <c r="V42" s="1948"/>
      <c r="W42" s="1947"/>
      <c r="X42" s="1948"/>
      <c r="Y42" s="1947"/>
      <c r="Z42" s="1948"/>
      <c r="AA42" s="1947"/>
      <c r="AB42" s="1948"/>
      <c r="AC42" s="1947"/>
      <c r="AD42" s="1948"/>
      <c r="AE42" s="1947"/>
      <c r="AF42" s="1948"/>
      <c r="AG42" s="1947"/>
      <c r="AH42" s="1948"/>
      <c r="AI42" s="1947"/>
      <c r="AJ42" s="1948"/>
      <c r="AK42" s="1947"/>
      <c r="AL42" s="1948"/>
      <c r="AM42" s="1947"/>
      <c r="AN42" s="1948"/>
      <c r="AO42" s="1947"/>
      <c r="AP42" s="1948"/>
      <c r="AQ42" s="1947"/>
      <c r="AR42" s="1948"/>
      <c r="AS42" s="1947"/>
      <c r="AT42" s="1948"/>
      <c r="AU42" s="1947"/>
      <c r="AV42" s="1948"/>
    </row>
    <row r="43" spans="1:48" ht="18.75" customHeight="1" thickBot="1" x14ac:dyDescent="0.2">
      <c r="A43" s="742"/>
      <c r="B43" s="743"/>
      <c r="C43" s="743"/>
      <c r="D43" s="744"/>
      <c r="E43" s="1951"/>
      <c r="F43" s="1952"/>
      <c r="G43" s="1951"/>
      <c r="H43" s="1952"/>
      <c r="I43" s="1951"/>
      <c r="J43" s="1952"/>
      <c r="K43" s="1951"/>
      <c r="L43" s="1952"/>
      <c r="M43" s="1951"/>
      <c r="N43" s="1952"/>
      <c r="O43" s="1951"/>
      <c r="P43" s="1952"/>
      <c r="Q43" s="1951"/>
      <c r="R43" s="1952"/>
      <c r="S43" s="1951"/>
      <c r="T43" s="1952"/>
      <c r="U43" s="1951"/>
      <c r="V43" s="1952"/>
      <c r="W43" s="1951"/>
      <c r="X43" s="1952"/>
      <c r="Y43" s="1951"/>
      <c r="Z43" s="1952"/>
      <c r="AA43" s="1951"/>
      <c r="AB43" s="1952"/>
      <c r="AC43" s="1951"/>
      <c r="AD43" s="1952"/>
      <c r="AE43" s="1951"/>
      <c r="AF43" s="1952"/>
      <c r="AG43" s="1951"/>
      <c r="AH43" s="1952"/>
      <c r="AI43" s="1951"/>
      <c r="AJ43" s="1952"/>
      <c r="AK43" s="1951"/>
      <c r="AL43" s="1952"/>
      <c r="AM43" s="1951"/>
      <c r="AN43" s="1952"/>
      <c r="AO43" s="1951"/>
      <c r="AP43" s="1952"/>
      <c r="AQ43" s="1951"/>
      <c r="AR43" s="1952"/>
      <c r="AS43" s="1951"/>
      <c r="AT43" s="1952"/>
      <c r="AU43" s="1951"/>
      <c r="AV43" s="1952"/>
    </row>
    <row r="44" spans="1:48" ht="18.75" customHeight="1" x14ac:dyDescent="0.15">
      <c r="A44" s="373" t="s">
        <v>43</v>
      </c>
      <c r="B44" s="100" t="s">
        <v>698</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sheetData>
  <sheetProtection selectLockedCells="1"/>
  <mergeCells count="149">
    <mergeCell ref="A16:I17"/>
    <mergeCell ref="N16:O17"/>
    <mergeCell ref="P16:AA17"/>
    <mergeCell ref="AB16:AB17"/>
    <mergeCell ref="AG16:AJ17"/>
    <mergeCell ref="AO16:AS17"/>
    <mergeCell ref="A3:X3"/>
    <mergeCell ref="Y3:AV3"/>
    <mergeCell ref="A4:X7"/>
    <mergeCell ref="Y4:AV7"/>
    <mergeCell ref="A8:X8"/>
    <mergeCell ref="A9:X12"/>
    <mergeCell ref="Y8:AV8"/>
    <mergeCell ref="Y9:AV12"/>
    <mergeCell ref="A18:I18"/>
    <mergeCell ref="Y18:AG18"/>
    <mergeCell ref="A22:I23"/>
    <mergeCell ref="M22:M23"/>
    <mergeCell ref="N22:P23"/>
    <mergeCell ref="S22:V23"/>
    <mergeCell ref="Y22:Z23"/>
    <mergeCell ref="AA22:AG23"/>
    <mergeCell ref="A19:I20"/>
    <mergeCell ref="N19:P20"/>
    <mergeCell ref="A30:I30"/>
    <mergeCell ref="L30:M30"/>
    <mergeCell ref="N30:O30"/>
    <mergeCell ref="W30:AT30"/>
    <mergeCell ref="A31:I34"/>
    <mergeCell ref="AH22:AH23"/>
    <mergeCell ref="AM22:AM23"/>
    <mergeCell ref="AR22:AS23"/>
    <mergeCell ref="A26:I27"/>
    <mergeCell ref="Y26:AG27"/>
    <mergeCell ref="AL26:AM27"/>
    <mergeCell ref="AS26:AT27"/>
    <mergeCell ref="A37:D38"/>
    <mergeCell ref="E37:H37"/>
    <mergeCell ref="I37:L37"/>
    <mergeCell ref="M37:P37"/>
    <mergeCell ref="Q37:T37"/>
    <mergeCell ref="U37:X37"/>
    <mergeCell ref="Y37:AB37"/>
    <mergeCell ref="AC37:AF37"/>
    <mergeCell ref="AG37:AJ37"/>
    <mergeCell ref="AS38:AV38"/>
    <mergeCell ref="E39:F39"/>
    <mergeCell ref="G39:H39"/>
    <mergeCell ref="I39:J39"/>
    <mergeCell ref="K39:L39"/>
    <mergeCell ref="AK37:AN37"/>
    <mergeCell ref="AO37:AR37"/>
    <mergeCell ref="AS37:AV37"/>
    <mergeCell ref="E38:H38"/>
    <mergeCell ref="I38:L38"/>
    <mergeCell ref="M38:P38"/>
    <mergeCell ref="Q38:T38"/>
    <mergeCell ref="U38:X38"/>
    <mergeCell ref="Y38:AB38"/>
    <mergeCell ref="AC38:AF38"/>
    <mergeCell ref="M39:N39"/>
    <mergeCell ref="O39:P39"/>
    <mergeCell ref="Q39:R39"/>
    <mergeCell ref="S39:T39"/>
    <mergeCell ref="AS40:AT41"/>
    <mergeCell ref="AU40:AV41"/>
    <mergeCell ref="AG40:AH41"/>
    <mergeCell ref="AI40:AJ41"/>
    <mergeCell ref="U40:V41"/>
    <mergeCell ref="W40:X41"/>
    <mergeCell ref="AK39:AL39"/>
    <mergeCell ref="AM39:AN39"/>
    <mergeCell ref="AO39:AP39"/>
    <mergeCell ref="AQ39:AR39"/>
    <mergeCell ref="AS39:AT39"/>
    <mergeCell ref="AU39:AV39"/>
    <mergeCell ref="Y39:Z39"/>
    <mergeCell ref="AA39:AB39"/>
    <mergeCell ref="AC39:AD39"/>
    <mergeCell ref="AE39:AF39"/>
    <mergeCell ref="AG39:AH39"/>
    <mergeCell ref="AI39:AJ39"/>
    <mergeCell ref="U39:V39"/>
    <mergeCell ref="W39:X39"/>
    <mergeCell ref="I40:J41"/>
    <mergeCell ref="K40:L41"/>
    <mergeCell ref="AK40:AL41"/>
    <mergeCell ref="AM40:AN41"/>
    <mergeCell ref="AO40:AP41"/>
    <mergeCell ref="AQ40:AR41"/>
    <mergeCell ref="Y40:Z41"/>
    <mergeCell ref="AA40:AB41"/>
    <mergeCell ref="AC40:AD41"/>
    <mergeCell ref="AE40:AF41"/>
    <mergeCell ref="M40:N41"/>
    <mergeCell ref="O40:P41"/>
    <mergeCell ref="Q40:R41"/>
    <mergeCell ref="S40:T41"/>
    <mergeCell ref="A42:D43"/>
    <mergeCell ref="E42:F43"/>
    <mergeCell ref="G42:H43"/>
    <mergeCell ref="I42:J43"/>
    <mergeCell ref="AS42:AT43"/>
    <mergeCell ref="AU42:AV43"/>
    <mergeCell ref="AG42:AH43"/>
    <mergeCell ref="AI42:AJ43"/>
    <mergeCell ref="U42:V43"/>
    <mergeCell ref="W42:X43"/>
    <mergeCell ref="K42:L43"/>
    <mergeCell ref="M42:N43"/>
    <mergeCell ref="O42:P43"/>
    <mergeCell ref="Q42:R43"/>
    <mergeCell ref="S42:T43"/>
    <mergeCell ref="AM19:AM20"/>
    <mergeCell ref="AK42:AL43"/>
    <mergeCell ref="AM42:AN43"/>
    <mergeCell ref="AO42:AP43"/>
    <mergeCell ref="AQ42:AR43"/>
    <mergeCell ref="Y42:Z43"/>
    <mergeCell ref="AA42:AB43"/>
    <mergeCell ref="AC42:AD43"/>
    <mergeCell ref="AE42:AF43"/>
    <mergeCell ref="AG38:AJ38"/>
    <mergeCell ref="AK38:AN38"/>
    <mergeCell ref="AO38:AR38"/>
    <mergeCell ref="A39:D39"/>
    <mergeCell ref="A40:D41"/>
    <mergeCell ref="E40:F41"/>
    <mergeCell ref="G40:H41"/>
    <mergeCell ref="AS19:AS20"/>
    <mergeCell ref="A21:I21"/>
    <mergeCell ref="U26:U27"/>
    <mergeCell ref="N26:N27"/>
    <mergeCell ref="J31:AV34"/>
    <mergeCell ref="AV19:AV20"/>
    <mergeCell ref="AQ19:AQ20"/>
    <mergeCell ref="AR19:AR20"/>
    <mergeCell ref="K19:K20"/>
    <mergeCell ref="L19:L20"/>
    <mergeCell ref="R19:S20"/>
    <mergeCell ref="V19:W20"/>
    <mergeCell ref="X19:AE20"/>
    <mergeCell ref="AF19:AF20"/>
    <mergeCell ref="AG19:AG20"/>
    <mergeCell ref="AO19:AO20"/>
    <mergeCell ref="AP19:AP20"/>
    <mergeCell ref="AH19:AJ20"/>
    <mergeCell ref="AK19:AL20"/>
    <mergeCell ref="AN19:AN20"/>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&amp;C&amp;"-,標準"19/23&amp;R&amp;"-,標準"&amp;F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Check Box 1">
              <controlPr defaultSize="0" autoFill="0" autoLine="0" autoPict="0">
                <anchor moveWithCells="1">
                  <from>
                    <xdr:col>12</xdr:col>
                    <xdr:colOff>47625</xdr:colOff>
                    <xdr:row>15</xdr:row>
                    <xdr:rowOff>104775</xdr:rowOff>
                  </from>
                  <to>
                    <xdr:col>12</xdr:col>
                    <xdr:colOff>295275</xdr:colOff>
                    <xdr:row>16</xdr:row>
                    <xdr:rowOff>114300</xdr:rowOff>
                  </to>
                </anchor>
              </controlPr>
            </control>
          </mc:Choice>
        </mc:AlternateContent>
        <mc:AlternateContent xmlns:mc="http://schemas.openxmlformats.org/markup-compatibility/2006">
          <mc:Choice Requires="x14">
            <control shapeId="114690" r:id="rId5" name="Check Box 2">
              <controlPr defaultSize="0" autoFill="0" autoLine="0" autoPict="0">
                <anchor moveWithCells="1">
                  <from>
                    <xdr:col>11</xdr:col>
                    <xdr:colOff>66675</xdr:colOff>
                    <xdr:row>21</xdr:row>
                    <xdr:rowOff>104775</xdr:rowOff>
                  </from>
                  <to>
                    <xdr:col>11</xdr:col>
                    <xdr:colOff>304800</xdr:colOff>
                    <xdr:row>22</xdr:row>
                    <xdr:rowOff>114300</xdr:rowOff>
                  </to>
                </anchor>
              </controlPr>
            </control>
          </mc:Choice>
        </mc:AlternateContent>
        <mc:AlternateContent xmlns:mc="http://schemas.openxmlformats.org/markup-compatibility/2006">
          <mc:Choice Requires="x14">
            <control shapeId="114691" r:id="rId6" name="Check Box 3">
              <controlPr defaultSize="0" autoFill="0" autoLine="0" autoPict="0">
                <anchor moveWithCells="1">
                  <from>
                    <xdr:col>17</xdr:col>
                    <xdr:colOff>47625</xdr:colOff>
                    <xdr:row>21</xdr:row>
                    <xdr:rowOff>114300</xdr:rowOff>
                  </from>
                  <to>
                    <xdr:col>17</xdr:col>
                    <xdr:colOff>276225</xdr:colOff>
                    <xdr:row>22</xdr:row>
                    <xdr:rowOff>114300</xdr:rowOff>
                  </to>
                </anchor>
              </controlPr>
            </control>
          </mc:Choice>
        </mc:AlternateContent>
        <mc:AlternateContent xmlns:mc="http://schemas.openxmlformats.org/markup-compatibility/2006">
          <mc:Choice Requires="x14">
            <control shapeId="114692" r:id="rId7" name="Check Box 4">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114693" r:id="rId8" name="Check Box 5">
              <controlPr defaultSize="0" autoFill="0" autoLine="0" autoPict="0">
                <anchor moveWithCells="1">
                  <from>
                    <xdr:col>42</xdr:col>
                    <xdr:colOff>47625</xdr:colOff>
                    <xdr:row>21</xdr:row>
                    <xdr:rowOff>114300</xdr:rowOff>
                  </from>
                  <to>
                    <xdr:col>42</xdr:col>
                    <xdr:colOff>276225</xdr:colOff>
                    <xdr:row>22</xdr:row>
                    <xdr:rowOff>114300</xdr:rowOff>
                  </to>
                </anchor>
              </controlPr>
            </control>
          </mc:Choice>
        </mc:AlternateContent>
        <mc:AlternateContent xmlns:mc="http://schemas.openxmlformats.org/markup-compatibility/2006">
          <mc:Choice Requires="x14">
            <control shapeId="114694" r:id="rId9" name="Check Box 6">
              <controlPr defaultSize="0" autoFill="0" autoLine="0" autoPict="0">
                <anchor moveWithCells="1">
                  <from>
                    <xdr:col>37</xdr:col>
                    <xdr:colOff>66675</xdr:colOff>
                    <xdr:row>21</xdr:row>
                    <xdr:rowOff>114300</xdr:rowOff>
                  </from>
                  <to>
                    <xdr:col>37</xdr:col>
                    <xdr:colOff>304800</xdr:colOff>
                    <xdr:row>22</xdr:row>
                    <xdr:rowOff>114300</xdr:rowOff>
                  </to>
                </anchor>
              </controlPr>
            </control>
          </mc:Choice>
        </mc:AlternateContent>
        <mc:AlternateContent xmlns:mc="http://schemas.openxmlformats.org/markup-compatibility/2006">
          <mc:Choice Requires="x14">
            <control shapeId="114695" r:id="rId10" name="Check Box 7">
              <controlPr defaultSize="0" autoFill="0" autoLine="0" autoPict="0">
                <anchor moveWithCells="1">
                  <from>
                    <xdr:col>36</xdr:col>
                    <xdr:colOff>47625</xdr:colOff>
                    <xdr:row>25</xdr:row>
                    <xdr:rowOff>104775</xdr:rowOff>
                  </from>
                  <to>
                    <xdr:col>36</xdr:col>
                    <xdr:colOff>276225</xdr:colOff>
                    <xdr:row>26</xdr:row>
                    <xdr:rowOff>114300</xdr:rowOff>
                  </to>
                </anchor>
              </controlPr>
            </control>
          </mc:Choice>
        </mc:AlternateContent>
        <mc:AlternateContent xmlns:mc="http://schemas.openxmlformats.org/markup-compatibility/2006">
          <mc:Choice Requires="x14">
            <control shapeId="114696" r:id="rId11" name="Check Box 8">
              <controlPr defaultSize="0" autoFill="0" autoLine="0" autoPict="0">
                <anchor moveWithCells="1">
                  <from>
                    <xdr:col>43</xdr:col>
                    <xdr:colOff>47625</xdr:colOff>
                    <xdr:row>25</xdr:row>
                    <xdr:rowOff>104775</xdr:rowOff>
                  </from>
                  <to>
                    <xdr:col>43</xdr:col>
                    <xdr:colOff>276225</xdr:colOff>
                    <xdr:row>26</xdr:row>
                    <xdr:rowOff>114300</xdr:rowOff>
                  </to>
                </anchor>
              </controlPr>
            </control>
          </mc:Choice>
        </mc:AlternateContent>
        <mc:AlternateContent xmlns:mc="http://schemas.openxmlformats.org/markup-compatibility/2006">
          <mc:Choice Requires="x14">
            <control shapeId="114697" r:id="rId12" name="Check Box 9">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114698" r:id="rId13" name="Check Box 10">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114701" r:id="rId14" name="Check Box 13">
              <controlPr defaultSize="0" autoFill="0" autoLine="0" autoPict="0">
                <anchor moveWithCells="1">
                  <from>
                    <xdr:col>39</xdr:col>
                    <xdr:colOff>57150</xdr:colOff>
                    <xdr:row>15</xdr:row>
                    <xdr:rowOff>104775</xdr:rowOff>
                  </from>
                  <to>
                    <xdr:col>39</xdr:col>
                    <xdr:colOff>295275</xdr:colOff>
                    <xdr:row>16</xdr:row>
                    <xdr:rowOff>114300</xdr:rowOff>
                  </to>
                </anchor>
              </controlPr>
            </control>
          </mc:Choice>
        </mc:AlternateContent>
        <mc:AlternateContent xmlns:mc="http://schemas.openxmlformats.org/markup-compatibility/2006">
          <mc:Choice Requires="x14">
            <control shapeId="114702" r:id="rId15" name="Check Box 14">
              <controlPr defaultSize="0" autoFill="0" autoLine="0" autoPict="0">
                <anchor moveWithCells="1">
                  <from>
                    <xdr:col>31</xdr:col>
                    <xdr:colOff>47625</xdr:colOff>
                    <xdr:row>15</xdr:row>
                    <xdr:rowOff>104775</xdr:rowOff>
                  </from>
                  <to>
                    <xdr:col>31</xdr:col>
                    <xdr:colOff>276225</xdr:colOff>
                    <xdr:row>16</xdr:row>
                    <xdr:rowOff>114300</xdr:rowOff>
                  </to>
                </anchor>
              </controlPr>
            </control>
          </mc:Choice>
        </mc:AlternateContent>
        <mc:AlternateContent xmlns:mc="http://schemas.openxmlformats.org/markup-compatibility/2006">
          <mc:Choice Requires="x14">
            <control shapeId="114703" r:id="rId16" name="Check Box 15">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114704" r:id="rId17" name="Check Box 16">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114705" r:id="rId18" name="Check Box 17">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114706" r:id="rId19" name="Check Box 18">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114707" r:id="rId20" name="Check Box 19">
              <controlPr defaultSize="0" autoFill="0" autoLine="0" autoPict="0">
                <anchor moveWithCells="1">
                  <from>
                    <xdr:col>12</xdr:col>
                    <xdr:colOff>47625</xdr:colOff>
                    <xdr:row>25</xdr:row>
                    <xdr:rowOff>104775</xdr:rowOff>
                  </from>
                  <to>
                    <xdr:col>12</xdr:col>
                    <xdr:colOff>276225</xdr:colOff>
                    <xdr:row>26</xdr:row>
                    <xdr:rowOff>114300</xdr:rowOff>
                  </to>
                </anchor>
              </controlPr>
            </control>
          </mc:Choice>
        </mc:AlternateContent>
        <mc:AlternateContent xmlns:mc="http://schemas.openxmlformats.org/markup-compatibility/2006">
          <mc:Choice Requires="x14">
            <control shapeId="114708" r:id="rId21" name="Check Box 20">
              <controlPr defaultSize="0" autoFill="0" autoLine="0" autoPict="0">
                <anchor moveWithCells="1">
                  <from>
                    <xdr:col>19</xdr:col>
                    <xdr:colOff>47625</xdr:colOff>
                    <xdr:row>25</xdr:row>
                    <xdr:rowOff>104775</xdr:rowOff>
                  </from>
                  <to>
                    <xdr:col>19</xdr:col>
                    <xdr:colOff>276225</xdr:colOff>
                    <xdr:row>26</xdr:row>
                    <xdr:rowOff>114300</xdr:rowOff>
                  </to>
                </anchor>
              </controlPr>
            </control>
          </mc:Choice>
        </mc:AlternateContent>
        <mc:AlternateContent xmlns:mc="http://schemas.openxmlformats.org/markup-compatibility/2006">
          <mc:Choice Requires="x14">
            <control shapeId="114710" r:id="rId22" name="Check Box 22">
              <controlPr defaultSize="0" autoFill="0" autoLine="0" autoPict="0">
                <anchor moveWithCells="1">
                  <from>
                    <xdr:col>9</xdr:col>
                    <xdr:colOff>66675</xdr:colOff>
                    <xdr:row>18</xdr:row>
                    <xdr:rowOff>104775</xdr:rowOff>
                  </from>
                  <to>
                    <xdr:col>9</xdr:col>
                    <xdr:colOff>304800</xdr:colOff>
                    <xdr:row>19</xdr:row>
                    <xdr:rowOff>114300</xdr:rowOff>
                  </to>
                </anchor>
              </controlPr>
            </control>
          </mc:Choice>
        </mc:AlternateContent>
        <mc:AlternateContent xmlns:mc="http://schemas.openxmlformats.org/markup-compatibility/2006">
          <mc:Choice Requires="x14">
            <control shapeId="114711" r:id="rId23" name="Check Box 23">
              <controlPr defaultSize="0" autoFill="0" autoLine="0" autoPict="0">
                <anchor moveWithCells="1">
                  <from>
                    <xdr:col>16</xdr:col>
                    <xdr:colOff>66675</xdr:colOff>
                    <xdr:row>18</xdr:row>
                    <xdr:rowOff>114300</xdr:rowOff>
                  </from>
                  <to>
                    <xdr:col>16</xdr:col>
                    <xdr:colOff>304800</xdr:colOff>
                    <xdr:row>19</xdr:row>
                    <xdr:rowOff>114300</xdr:rowOff>
                  </to>
                </anchor>
              </controlPr>
            </control>
          </mc:Choice>
        </mc:AlternateContent>
        <mc:AlternateContent xmlns:mc="http://schemas.openxmlformats.org/markup-compatibility/2006">
          <mc:Choice Requires="x14">
            <control shapeId="114715" r:id="rId24" name="Check Box 27">
              <controlPr defaultSize="0" autoFill="0" autoLine="0" autoPict="0">
                <anchor moveWithCells="1">
                  <from>
                    <xdr:col>12</xdr:col>
                    <xdr:colOff>66675</xdr:colOff>
                    <xdr:row>18</xdr:row>
                    <xdr:rowOff>104775</xdr:rowOff>
                  </from>
                  <to>
                    <xdr:col>12</xdr:col>
                    <xdr:colOff>304800</xdr:colOff>
                    <xdr:row>19</xdr:row>
                    <xdr:rowOff>95250</xdr:rowOff>
                  </to>
                </anchor>
              </controlPr>
            </control>
          </mc:Choice>
        </mc:AlternateContent>
        <mc:AlternateContent xmlns:mc="http://schemas.openxmlformats.org/markup-compatibility/2006">
          <mc:Choice Requires="x14">
            <control shapeId="114716" r:id="rId25" name="Check Box 28">
              <controlPr defaultSize="0" autoFill="0" autoLine="0" autoPict="0">
                <anchor moveWithCells="1">
                  <from>
                    <xdr:col>20</xdr:col>
                    <xdr:colOff>57150</xdr:colOff>
                    <xdr:row>18</xdr:row>
                    <xdr:rowOff>114300</xdr:rowOff>
                  </from>
                  <to>
                    <xdr:col>20</xdr:col>
                    <xdr:colOff>295275</xdr:colOff>
                    <xdr:row>19</xdr:row>
                    <xdr:rowOff>114300</xdr:rowOff>
                  </to>
                </anchor>
              </controlPr>
            </control>
          </mc:Choice>
        </mc:AlternateContent>
        <mc:AlternateContent xmlns:mc="http://schemas.openxmlformats.org/markup-compatibility/2006">
          <mc:Choice Requires="x14">
            <control shapeId="114717" r:id="rId26" name="Check Box 29">
              <controlPr defaultSize="0" autoFill="0" autoLine="0" autoPict="0">
                <anchor moveWithCells="1">
                  <from>
                    <xdr:col>46</xdr:col>
                    <xdr:colOff>66675</xdr:colOff>
                    <xdr:row>18</xdr:row>
                    <xdr:rowOff>114300</xdr:rowOff>
                  </from>
                  <to>
                    <xdr:col>46</xdr:col>
                    <xdr:colOff>304800</xdr:colOff>
                    <xdr:row>19</xdr:row>
                    <xdr:rowOff>114300</xdr:rowOff>
                  </to>
                </anchor>
              </controlPr>
            </control>
          </mc:Choice>
        </mc:AlternateContent>
        <mc:AlternateContent xmlns:mc="http://schemas.openxmlformats.org/markup-compatibility/2006">
          <mc:Choice Requires="x14">
            <control shapeId="114720" r:id="rId27" name="Check Box 32">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114721" r:id="rId28" name="Check Box 33">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pageSetUpPr fitToPage="1"/>
  </sheetPr>
  <dimension ref="A1:BO154"/>
  <sheetViews>
    <sheetView view="pageBreakPreview" zoomScale="87" zoomScaleNormal="70" zoomScaleSheetLayoutView="87" workbookViewId="0">
      <selection activeCell="C6" sqref="C6:D7"/>
    </sheetView>
  </sheetViews>
  <sheetFormatPr defaultRowHeight="16.5" x14ac:dyDescent="0.15"/>
  <cols>
    <col min="1" max="55" width="4.375" style="297" customWidth="1"/>
    <col min="56" max="67" width="9" style="297"/>
    <col min="68" max="256" width="9" style="18"/>
    <col min="257" max="311" width="4.375" style="18" customWidth="1"/>
    <col min="312" max="512" width="9" style="18"/>
    <col min="513" max="567" width="4.375" style="18" customWidth="1"/>
    <col min="568" max="768" width="9" style="18"/>
    <col min="769" max="823" width="4.375" style="18" customWidth="1"/>
    <col min="824" max="1024" width="9" style="18"/>
    <col min="1025" max="1079" width="4.375" style="18" customWidth="1"/>
    <col min="1080" max="1280" width="9" style="18"/>
    <col min="1281" max="1335" width="4.375" style="18" customWidth="1"/>
    <col min="1336" max="1536" width="9" style="18"/>
    <col min="1537" max="1591" width="4.375" style="18" customWidth="1"/>
    <col min="1592" max="1792" width="9" style="18"/>
    <col min="1793" max="1847" width="4.375" style="18" customWidth="1"/>
    <col min="1848" max="2048" width="9" style="18"/>
    <col min="2049" max="2103" width="4.375" style="18" customWidth="1"/>
    <col min="2104" max="2304" width="9" style="18"/>
    <col min="2305" max="2359" width="4.375" style="18" customWidth="1"/>
    <col min="2360" max="2560" width="9" style="18"/>
    <col min="2561" max="2615" width="4.375" style="18" customWidth="1"/>
    <col min="2616" max="2816" width="9" style="18"/>
    <col min="2817" max="2871" width="4.375" style="18" customWidth="1"/>
    <col min="2872" max="3072" width="9" style="18"/>
    <col min="3073" max="3127" width="4.375" style="18" customWidth="1"/>
    <col min="3128" max="3328" width="9" style="18"/>
    <col min="3329" max="3383" width="4.375" style="18" customWidth="1"/>
    <col min="3384" max="3584" width="9" style="18"/>
    <col min="3585" max="3639" width="4.375" style="18" customWidth="1"/>
    <col min="3640" max="3840" width="9" style="18"/>
    <col min="3841" max="3895" width="4.375" style="18" customWidth="1"/>
    <col min="3896" max="4096" width="9" style="18"/>
    <col min="4097" max="4151" width="4.375" style="18" customWidth="1"/>
    <col min="4152" max="4352" width="9" style="18"/>
    <col min="4353" max="4407" width="4.375" style="18" customWidth="1"/>
    <col min="4408" max="4608" width="9" style="18"/>
    <col min="4609" max="4663" width="4.375" style="18" customWidth="1"/>
    <col min="4664" max="4864" width="9" style="18"/>
    <col min="4865" max="4919" width="4.375" style="18" customWidth="1"/>
    <col min="4920" max="5120" width="9" style="18"/>
    <col min="5121" max="5175" width="4.375" style="18" customWidth="1"/>
    <col min="5176" max="5376" width="9" style="18"/>
    <col min="5377" max="5431" width="4.375" style="18" customWidth="1"/>
    <col min="5432" max="5632" width="9" style="18"/>
    <col min="5633" max="5687" width="4.375" style="18" customWidth="1"/>
    <col min="5688" max="5888" width="9" style="18"/>
    <col min="5889" max="5943" width="4.375" style="18" customWidth="1"/>
    <col min="5944" max="6144" width="9" style="18"/>
    <col min="6145" max="6199" width="4.375" style="18" customWidth="1"/>
    <col min="6200" max="6400" width="9" style="18"/>
    <col min="6401" max="6455" width="4.375" style="18" customWidth="1"/>
    <col min="6456" max="6656" width="9" style="18"/>
    <col min="6657" max="6711" width="4.375" style="18" customWidth="1"/>
    <col min="6712" max="6912" width="9" style="18"/>
    <col min="6913" max="6967" width="4.375" style="18" customWidth="1"/>
    <col min="6968" max="7168" width="9" style="18"/>
    <col min="7169" max="7223" width="4.375" style="18" customWidth="1"/>
    <col min="7224" max="7424" width="9" style="18"/>
    <col min="7425" max="7479" width="4.375" style="18" customWidth="1"/>
    <col min="7480" max="7680" width="9" style="18"/>
    <col min="7681" max="7735" width="4.375" style="18" customWidth="1"/>
    <col min="7736" max="7936" width="9" style="18"/>
    <col min="7937" max="7991" width="4.375" style="18" customWidth="1"/>
    <col min="7992" max="8192" width="9" style="18"/>
    <col min="8193" max="8247" width="4.375" style="18" customWidth="1"/>
    <col min="8248" max="8448" width="9" style="18"/>
    <col min="8449" max="8503" width="4.375" style="18" customWidth="1"/>
    <col min="8504" max="8704" width="9" style="18"/>
    <col min="8705" max="8759" width="4.375" style="18" customWidth="1"/>
    <col min="8760" max="8960" width="9" style="18"/>
    <col min="8961" max="9015" width="4.375" style="18" customWidth="1"/>
    <col min="9016" max="9216" width="9" style="18"/>
    <col min="9217" max="9271" width="4.375" style="18" customWidth="1"/>
    <col min="9272" max="9472" width="9" style="18"/>
    <col min="9473" max="9527" width="4.375" style="18" customWidth="1"/>
    <col min="9528" max="9728" width="9" style="18"/>
    <col min="9729" max="9783" width="4.375" style="18" customWidth="1"/>
    <col min="9784" max="9984" width="9" style="18"/>
    <col min="9985" max="10039" width="4.375" style="18" customWidth="1"/>
    <col min="10040" max="10240" width="9" style="18"/>
    <col min="10241" max="10295" width="4.375" style="18" customWidth="1"/>
    <col min="10296" max="10496" width="9" style="18"/>
    <col min="10497" max="10551" width="4.375" style="18" customWidth="1"/>
    <col min="10552" max="10752" width="9" style="18"/>
    <col min="10753" max="10807" width="4.375" style="18" customWidth="1"/>
    <col min="10808" max="11008" width="9" style="18"/>
    <col min="11009" max="11063" width="4.375" style="18" customWidth="1"/>
    <col min="11064" max="11264" width="9" style="18"/>
    <col min="11265" max="11319" width="4.375" style="18" customWidth="1"/>
    <col min="11320" max="11520" width="9" style="18"/>
    <col min="11521" max="11575" width="4.375" style="18" customWidth="1"/>
    <col min="11576" max="11776" width="9" style="18"/>
    <col min="11777" max="11831" width="4.375" style="18" customWidth="1"/>
    <col min="11832" max="12032" width="9" style="18"/>
    <col min="12033" max="12087" width="4.375" style="18" customWidth="1"/>
    <col min="12088" max="12288" width="9" style="18"/>
    <col min="12289" max="12343" width="4.375" style="18" customWidth="1"/>
    <col min="12344" max="12544" width="9" style="18"/>
    <col min="12545" max="12599" width="4.375" style="18" customWidth="1"/>
    <col min="12600" max="12800" width="9" style="18"/>
    <col min="12801" max="12855" width="4.375" style="18" customWidth="1"/>
    <col min="12856" max="13056" width="9" style="18"/>
    <col min="13057" max="13111" width="4.375" style="18" customWidth="1"/>
    <col min="13112" max="13312" width="9" style="18"/>
    <col min="13313" max="13367" width="4.375" style="18" customWidth="1"/>
    <col min="13368" max="13568" width="9" style="18"/>
    <col min="13569" max="13623" width="4.375" style="18" customWidth="1"/>
    <col min="13624" max="13824" width="9" style="18"/>
    <col min="13825" max="13879" width="4.375" style="18" customWidth="1"/>
    <col min="13880" max="14080" width="9" style="18"/>
    <col min="14081" max="14135" width="4.375" style="18" customWidth="1"/>
    <col min="14136" max="14336" width="9" style="18"/>
    <col min="14337" max="14391" width="4.375" style="18" customWidth="1"/>
    <col min="14392" max="14592" width="9" style="18"/>
    <col min="14593" max="14647" width="4.375" style="18" customWidth="1"/>
    <col min="14648" max="14848" width="9" style="18"/>
    <col min="14849" max="14903" width="4.375" style="18" customWidth="1"/>
    <col min="14904" max="15104" width="9" style="18"/>
    <col min="15105" max="15159" width="4.375" style="18" customWidth="1"/>
    <col min="15160" max="15360" width="9" style="18"/>
    <col min="15361" max="15415" width="4.375" style="18" customWidth="1"/>
    <col min="15416" max="15616" width="9" style="18"/>
    <col min="15617" max="15671" width="4.375" style="18" customWidth="1"/>
    <col min="15672" max="15872" width="9" style="18"/>
    <col min="15873" max="15927" width="4.375" style="18" customWidth="1"/>
    <col min="15928" max="16128" width="9" style="18"/>
    <col min="16129" max="16183" width="4.375" style="18" customWidth="1"/>
    <col min="16184" max="16384" width="9" style="18"/>
  </cols>
  <sheetData>
    <row r="1" spans="1:38" ht="18.75" customHeight="1" x14ac:dyDescent="0.15">
      <c r="A1" s="512" t="s">
        <v>971</v>
      </c>
    </row>
    <row r="2" spans="1:38" ht="18.75" customHeight="1" x14ac:dyDescent="0.15">
      <c r="A2" s="100" t="s">
        <v>213</v>
      </c>
      <c r="E2" s="111"/>
      <c r="F2" s="111"/>
      <c r="G2" s="111"/>
      <c r="H2" s="111"/>
      <c r="I2" s="111"/>
      <c r="J2" s="111"/>
      <c r="K2" s="111"/>
      <c r="L2" s="111"/>
      <c r="M2" s="111"/>
      <c r="N2" s="111"/>
      <c r="O2" s="111"/>
      <c r="P2" s="111"/>
    </row>
    <row r="3" spans="1:38" ht="18.75" customHeight="1" thickBot="1" x14ac:dyDescent="0.2">
      <c r="A3" s="517" t="s">
        <v>713</v>
      </c>
      <c r="C3" s="518"/>
      <c r="D3" s="518"/>
      <c r="E3" s="518"/>
      <c r="F3" s="518"/>
      <c r="G3" s="518"/>
      <c r="H3" s="518"/>
      <c r="I3" s="518"/>
      <c r="J3" s="518"/>
      <c r="K3" s="518"/>
      <c r="L3" s="518"/>
      <c r="M3" s="518"/>
      <c r="N3" s="518"/>
      <c r="O3" s="518"/>
      <c r="P3" s="518"/>
      <c r="Q3" s="518"/>
      <c r="R3" s="518"/>
      <c r="S3" s="518"/>
      <c r="T3" s="518"/>
      <c r="U3" s="518"/>
    </row>
    <row r="4" spans="1:38" ht="18.75" customHeight="1" x14ac:dyDescent="0.15">
      <c r="A4" s="2032"/>
      <c r="B4" s="2033"/>
      <c r="C4" s="2036" t="s">
        <v>168</v>
      </c>
      <c r="D4" s="2037"/>
      <c r="E4" s="2037"/>
      <c r="F4" s="2037"/>
      <c r="G4" s="2037"/>
      <c r="H4" s="2037"/>
      <c r="I4" s="2037"/>
      <c r="J4" s="2037"/>
      <c r="K4" s="2037"/>
      <c r="L4" s="2037"/>
      <c r="M4" s="2037"/>
      <c r="N4" s="2037"/>
      <c r="O4" s="2037"/>
      <c r="P4" s="2037"/>
      <c r="Q4" s="1985" t="s">
        <v>714</v>
      </c>
      <c r="R4" s="1986"/>
      <c r="S4" s="1986"/>
      <c r="T4" s="1986"/>
      <c r="U4" s="1986"/>
      <c r="V4" s="1986"/>
      <c r="W4" s="1986"/>
      <c r="X4" s="1986"/>
      <c r="Y4" s="1986"/>
      <c r="Z4" s="1986"/>
      <c r="AA4" s="1986"/>
      <c r="AB4" s="1986"/>
      <c r="AC4" s="1986"/>
      <c r="AD4" s="1986"/>
      <c r="AE4" s="1986"/>
      <c r="AF4" s="1986"/>
      <c r="AG4" s="1986"/>
      <c r="AH4" s="1986"/>
      <c r="AI4" s="1986"/>
      <c r="AJ4" s="1986"/>
      <c r="AK4" s="1986"/>
      <c r="AL4" s="1987"/>
    </row>
    <row r="5" spans="1:38" ht="18.75" customHeight="1" x14ac:dyDescent="0.15">
      <c r="A5" s="2034"/>
      <c r="B5" s="2035"/>
      <c r="C5" s="2038"/>
      <c r="D5" s="2039"/>
      <c r="E5" s="2039"/>
      <c r="F5" s="2039"/>
      <c r="G5" s="2039"/>
      <c r="H5" s="2039"/>
      <c r="I5" s="2039"/>
      <c r="J5" s="2039"/>
      <c r="K5" s="2039"/>
      <c r="L5" s="2039"/>
      <c r="M5" s="2039"/>
      <c r="N5" s="2039"/>
      <c r="O5" s="2039"/>
      <c r="P5" s="2039"/>
      <c r="Q5" s="1988"/>
      <c r="R5" s="1989"/>
      <c r="S5" s="1989"/>
      <c r="T5" s="1989"/>
      <c r="U5" s="1989"/>
      <c r="V5" s="1989"/>
      <c r="W5" s="1989"/>
      <c r="X5" s="1989"/>
      <c r="Y5" s="1989"/>
      <c r="Z5" s="1989"/>
      <c r="AA5" s="1989"/>
      <c r="AB5" s="1989"/>
      <c r="AC5" s="1989"/>
      <c r="AD5" s="1989"/>
      <c r="AE5" s="1989"/>
      <c r="AF5" s="1989"/>
      <c r="AG5" s="1989"/>
      <c r="AH5" s="1989"/>
      <c r="AI5" s="1989"/>
      <c r="AJ5" s="1989"/>
      <c r="AK5" s="1989"/>
      <c r="AL5" s="1990"/>
    </row>
    <row r="6" spans="1:38" ht="18.75" customHeight="1" x14ac:dyDescent="0.15">
      <c r="A6" s="2028" t="s">
        <v>169</v>
      </c>
      <c r="B6" s="2029"/>
      <c r="C6" s="763"/>
      <c r="D6" s="763"/>
      <c r="E6" s="740" t="s">
        <v>715</v>
      </c>
      <c r="F6" s="763"/>
      <c r="G6" s="763"/>
      <c r="H6" s="740" t="s">
        <v>716</v>
      </c>
      <c r="I6" s="740"/>
      <c r="J6" s="2009"/>
      <c r="K6" s="2009"/>
      <c r="L6" s="2011" t="s">
        <v>715</v>
      </c>
      <c r="M6" s="2009"/>
      <c r="N6" s="2009"/>
      <c r="O6" s="2013" t="s">
        <v>717</v>
      </c>
      <c r="P6" s="2013"/>
      <c r="Q6" s="1991"/>
      <c r="R6" s="793"/>
      <c r="S6" s="793"/>
      <c r="T6" s="793"/>
      <c r="U6" s="793"/>
      <c r="V6" s="793"/>
      <c r="W6" s="793"/>
      <c r="X6" s="793"/>
      <c r="Y6" s="793"/>
      <c r="Z6" s="793"/>
      <c r="AA6" s="793"/>
      <c r="AB6" s="793"/>
      <c r="AC6" s="793"/>
      <c r="AD6" s="793"/>
      <c r="AE6" s="793"/>
      <c r="AF6" s="793"/>
      <c r="AG6" s="793"/>
      <c r="AH6" s="793"/>
      <c r="AI6" s="793"/>
      <c r="AJ6" s="793"/>
      <c r="AK6" s="793"/>
      <c r="AL6" s="794"/>
    </row>
    <row r="7" spans="1:38" ht="18.75" customHeight="1" x14ac:dyDescent="0.15">
      <c r="A7" s="2042"/>
      <c r="B7" s="2043"/>
      <c r="C7" s="662"/>
      <c r="D7" s="662"/>
      <c r="E7" s="663"/>
      <c r="F7" s="662"/>
      <c r="G7" s="662"/>
      <c r="H7" s="663"/>
      <c r="I7" s="663"/>
      <c r="J7" s="2040"/>
      <c r="K7" s="2040"/>
      <c r="L7" s="2039"/>
      <c r="M7" s="2040"/>
      <c r="N7" s="2040"/>
      <c r="O7" s="2041"/>
      <c r="P7" s="2041"/>
      <c r="Q7" s="1991"/>
      <c r="R7" s="793"/>
      <c r="S7" s="793"/>
      <c r="T7" s="793"/>
      <c r="U7" s="793"/>
      <c r="V7" s="793"/>
      <c r="W7" s="793"/>
      <c r="X7" s="793"/>
      <c r="Y7" s="793"/>
      <c r="Z7" s="793"/>
      <c r="AA7" s="793"/>
      <c r="AB7" s="793"/>
      <c r="AC7" s="793"/>
      <c r="AD7" s="793"/>
      <c r="AE7" s="793"/>
      <c r="AF7" s="793"/>
      <c r="AG7" s="793"/>
      <c r="AH7" s="793"/>
      <c r="AI7" s="793"/>
      <c r="AJ7" s="793"/>
      <c r="AK7" s="793"/>
      <c r="AL7" s="794"/>
    </row>
    <row r="8" spans="1:38" ht="18.75" customHeight="1" x14ac:dyDescent="0.15">
      <c r="A8" s="2028" t="s">
        <v>718</v>
      </c>
      <c r="B8" s="2029"/>
      <c r="C8" s="763"/>
      <c r="D8" s="763"/>
      <c r="E8" s="740" t="s">
        <v>715</v>
      </c>
      <c r="F8" s="763"/>
      <c r="G8" s="763"/>
      <c r="H8" s="740" t="s">
        <v>716</v>
      </c>
      <c r="I8" s="740"/>
      <c r="J8" s="2009"/>
      <c r="K8" s="2009"/>
      <c r="L8" s="2011" t="s">
        <v>715</v>
      </c>
      <c r="M8" s="2009"/>
      <c r="N8" s="2009"/>
      <c r="O8" s="2013" t="s">
        <v>717</v>
      </c>
      <c r="P8" s="2013"/>
      <c r="Q8" s="1991"/>
      <c r="R8" s="793"/>
      <c r="S8" s="793"/>
      <c r="T8" s="793"/>
      <c r="U8" s="793"/>
      <c r="V8" s="793"/>
      <c r="W8" s="793"/>
      <c r="X8" s="793"/>
      <c r="Y8" s="793"/>
      <c r="Z8" s="793"/>
      <c r="AA8" s="793"/>
      <c r="AB8" s="793"/>
      <c r="AC8" s="793"/>
      <c r="AD8" s="793"/>
      <c r="AE8" s="793"/>
      <c r="AF8" s="793"/>
      <c r="AG8" s="793"/>
      <c r="AH8" s="793"/>
      <c r="AI8" s="793"/>
      <c r="AJ8" s="793"/>
      <c r="AK8" s="793"/>
      <c r="AL8" s="794"/>
    </row>
    <row r="9" spans="1:38" ht="18.75" customHeight="1" thickBot="1" x14ac:dyDescent="0.2">
      <c r="A9" s="2030"/>
      <c r="B9" s="2031"/>
      <c r="C9" s="777"/>
      <c r="D9" s="777"/>
      <c r="E9" s="743"/>
      <c r="F9" s="777"/>
      <c r="G9" s="777"/>
      <c r="H9" s="743"/>
      <c r="I9" s="743"/>
      <c r="J9" s="2010"/>
      <c r="K9" s="2010"/>
      <c r="L9" s="2012"/>
      <c r="M9" s="2010"/>
      <c r="N9" s="2010"/>
      <c r="O9" s="2014"/>
      <c r="P9" s="2014"/>
      <c r="Q9" s="1992"/>
      <c r="R9" s="795"/>
      <c r="S9" s="795"/>
      <c r="T9" s="795"/>
      <c r="U9" s="795"/>
      <c r="V9" s="795"/>
      <c r="W9" s="795"/>
      <c r="X9" s="795"/>
      <c r="Y9" s="795"/>
      <c r="Z9" s="795"/>
      <c r="AA9" s="795"/>
      <c r="AB9" s="795"/>
      <c r="AC9" s="795"/>
      <c r="AD9" s="795"/>
      <c r="AE9" s="795"/>
      <c r="AF9" s="795"/>
      <c r="AG9" s="795"/>
      <c r="AH9" s="795"/>
      <c r="AI9" s="795"/>
      <c r="AJ9" s="795"/>
      <c r="AK9" s="795"/>
      <c r="AL9" s="796"/>
    </row>
    <row r="10" spans="1:38" ht="18.75" customHeight="1" x14ac:dyDescent="0.15"/>
    <row r="11" spans="1:38" ht="18.75" customHeight="1" thickBot="1" x14ac:dyDescent="0.2">
      <c r="A11" s="100" t="s">
        <v>719</v>
      </c>
      <c r="Z11" s="100" t="s">
        <v>720</v>
      </c>
    </row>
    <row r="12" spans="1:38" ht="18.75" customHeight="1" x14ac:dyDescent="0.15">
      <c r="A12" s="727"/>
      <c r="B12" s="728"/>
      <c r="C12" s="800"/>
      <c r="D12" s="799" t="s">
        <v>721</v>
      </c>
      <c r="E12" s="728"/>
      <c r="F12" s="728"/>
      <c r="G12" s="728"/>
      <c r="H12" s="800"/>
      <c r="I12" s="799" t="s">
        <v>407</v>
      </c>
      <c r="J12" s="728"/>
      <c r="K12" s="728"/>
      <c r="L12" s="728"/>
      <c r="M12" s="728"/>
      <c r="N12" s="728"/>
      <c r="O12" s="728"/>
      <c r="P12" s="728"/>
      <c r="Q12" s="800"/>
      <c r="R12" s="799" t="s">
        <v>406</v>
      </c>
      <c r="S12" s="800"/>
      <c r="T12" s="2023" t="s">
        <v>722</v>
      </c>
      <c r="U12" s="2023"/>
      <c r="V12" s="2023"/>
      <c r="W12" s="2023"/>
      <c r="X12" s="2024"/>
      <c r="Z12" s="727" t="s">
        <v>170</v>
      </c>
      <c r="AA12" s="728"/>
      <c r="AB12" s="728"/>
      <c r="AC12" s="800"/>
      <c r="AD12" s="519"/>
      <c r="AE12" s="519"/>
      <c r="AF12" s="2016"/>
      <c r="AG12" s="2016"/>
      <c r="AH12" s="49" t="s">
        <v>143</v>
      </c>
      <c r="AI12" s="49" t="s">
        <v>723</v>
      </c>
      <c r="AJ12" s="49" t="s">
        <v>29</v>
      </c>
      <c r="AK12" s="519"/>
      <c r="AL12" s="520"/>
    </row>
    <row r="13" spans="1:38" ht="18.75" customHeight="1" x14ac:dyDescent="0.15">
      <c r="A13" s="739" t="s">
        <v>171</v>
      </c>
      <c r="B13" s="740"/>
      <c r="C13" s="741"/>
      <c r="D13" s="434"/>
      <c r="E13" s="763" t="s">
        <v>607</v>
      </c>
      <c r="F13" s="66"/>
      <c r="G13" s="425"/>
      <c r="H13" s="870" t="s">
        <v>610</v>
      </c>
      <c r="I13" s="2017"/>
      <c r="J13" s="2018"/>
      <c r="K13" s="2018"/>
      <c r="L13" s="2018"/>
      <c r="M13" s="2018"/>
      <c r="N13" s="2018"/>
      <c r="O13" s="2018"/>
      <c r="P13" s="2018"/>
      <c r="Q13" s="2019"/>
      <c r="R13" s="1762"/>
      <c r="S13" s="1763"/>
      <c r="T13" s="425"/>
      <c r="U13" s="763" t="s">
        <v>607</v>
      </c>
      <c r="V13" s="66"/>
      <c r="W13" s="425"/>
      <c r="X13" s="930" t="s">
        <v>610</v>
      </c>
      <c r="Z13" s="1746" t="s">
        <v>172</v>
      </c>
      <c r="AA13" s="848"/>
      <c r="AB13" s="848"/>
      <c r="AC13" s="848"/>
      <c r="AD13" s="1970"/>
      <c r="AE13" s="1970"/>
      <c r="AF13" s="1970"/>
      <c r="AG13" s="1970"/>
      <c r="AH13" s="1970"/>
      <c r="AI13" s="1970"/>
      <c r="AJ13" s="1970"/>
      <c r="AK13" s="1970"/>
      <c r="AL13" s="1999"/>
    </row>
    <row r="14" spans="1:38" ht="18.75" customHeight="1" x14ac:dyDescent="0.15">
      <c r="A14" s="767"/>
      <c r="B14" s="663"/>
      <c r="C14" s="768"/>
      <c r="D14" s="521"/>
      <c r="E14" s="662"/>
      <c r="F14" s="69"/>
      <c r="G14" s="427"/>
      <c r="H14" s="871"/>
      <c r="I14" s="2020"/>
      <c r="J14" s="2021"/>
      <c r="K14" s="2021"/>
      <c r="L14" s="2021"/>
      <c r="M14" s="2021"/>
      <c r="N14" s="2021"/>
      <c r="O14" s="2021"/>
      <c r="P14" s="2021"/>
      <c r="Q14" s="2022"/>
      <c r="R14" s="1768"/>
      <c r="S14" s="1769"/>
      <c r="T14" s="427"/>
      <c r="U14" s="662"/>
      <c r="V14" s="69"/>
      <c r="W14" s="427"/>
      <c r="X14" s="931"/>
      <c r="Z14" s="1746"/>
      <c r="AA14" s="848"/>
      <c r="AB14" s="848"/>
      <c r="AC14" s="848"/>
      <c r="AD14" s="1970"/>
      <c r="AE14" s="1970"/>
      <c r="AF14" s="1970"/>
      <c r="AG14" s="1970"/>
      <c r="AH14" s="1970"/>
      <c r="AI14" s="1970"/>
      <c r="AJ14" s="1970"/>
      <c r="AK14" s="1970"/>
      <c r="AL14" s="1999"/>
    </row>
    <row r="15" spans="1:38" ht="18.75" customHeight="1" x14ac:dyDescent="0.15">
      <c r="A15" s="773" t="s">
        <v>1001</v>
      </c>
      <c r="B15" s="774"/>
      <c r="C15" s="775"/>
      <c r="D15" s="388"/>
      <c r="E15" s="776" t="s">
        <v>607</v>
      </c>
      <c r="F15" s="73"/>
      <c r="G15" s="433"/>
      <c r="H15" s="1575" t="s">
        <v>610</v>
      </c>
      <c r="I15" s="994"/>
      <c r="J15" s="995"/>
      <c r="K15" s="995"/>
      <c r="L15" s="995"/>
      <c r="M15" s="995"/>
      <c r="N15" s="995"/>
      <c r="O15" s="995"/>
      <c r="P15" s="995"/>
      <c r="Q15" s="996"/>
      <c r="R15" s="2001"/>
      <c r="S15" s="2002"/>
      <c r="T15" s="433"/>
      <c r="U15" s="776" t="s">
        <v>607</v>
      </c>
      <c r="V15" s="73"/>
      <c r="W15" s="433"/>
      <c r="X15" s="2015" t="s">
        <v>610</v>
      </c>
      <c r="Z15" s="1746"/>
      <c r="AA15" s="848"/>
      <c r="AB15" s="848"/>
      <c r="AC15" s="848"/>
      <c r="AD15" s="1970"/>
      <c r="AE15" s="1970"/>
      <c r="AF15" s="1970"/>
      <c r="AG15" s="1970"/>
      <c r="AH15" s="1970"/>
      <c r="AI15" s="1970"/>
      <c r="AJ15" s="1970"/>
      <c r="AK15" s="1970"/>
      <c r="AL15" s="1999"/>
    </row>
    <row r="16" spans="1:38" ht="18.75" customHeight="1" thickBot="1" x14ac:dyDescent="0.2">
      <c r="A16" s="773"/>
      <c r="B16" s="774"/>
      <c r="C16" s="775"/>
      <c r="D16" s="388"/>
      <c r="E16" s="776"/>
      <c r="F16" s="73"/>
      <c r="G16" s="433"/>
      <c r="H16" s="1575"/>
      <c r="I16" s="994"/>
      <c r="J16" s="995"/>
      <c r="K16" s="995"/>
      <c r="L16" s="995"/>
      <c r="M16" s="995"/>
      <c r="N16" s="995"/>
      <c r="O16" s="995"/>
      <c r="P16" s="995"/>
      <c r="Q16" s="996"/>
      <c r="R16" s="2001"/>
      <c r="S16" s="2002"/>
      <c r="T16" s="433"/>
      <c r="U16" s="776"/>
      <c r="V16" s="73"/>
      <c r="W16" s="433"/>
      <c r="X16" s="2015"/>
      <c r="Z16" s="1746"/>
      <c r="AA16" s="848"/>
      <c r="AB16" s="848"/>
      <c r="AC16" s="848"/>
      <c r="AD16" s="1970"/>
      <c r="AE16" s="1970"/>
      <c r="AF16" s="1970"/>
      <c r="AG16" s="1970"/>
      <c r="AH16" s="1970"/>
      <c r="AI16" s="1970"/>
      <c r="AJ16" s="1970"/>
      <c r="AK16" s="1970"/>
      <c r="AL16" s="1999"/>
    </row>
    <row r="17" spans="1:38" ht="18.75" customHeight="1" x14ac:dyDescent="0.15">
      <c r="A17" s="1812" t="s">
        <v>724</v>
      </c>
      <c r="B17" s="1813"/>
      <c r="C17" s="1813"/>
      <c r="D17" s="1813"/>
      <c r="E17" s="1813"/>
      <c r="F17" s="1813"/>
      <c r="G17" s="1813"/>
      <c r="H17" s="1813"/>
      <c r="I17" s="1813"/>
      <c r="J17" s="1813"/>
      <c r="K17" s="1813"/>
      <c r="L17" s="1813"/>
      <c r="M17" s="1813"/>
      <c r="N17" s="1813"/>
      <c r="O17" s="1813"/>
      <c r="P17" s="1813"/>
      <c r="Q17" s="1813"/>
      <c r="R17" s="1813"/>
      <c r="S17" s="1813"/>
      <c r="T17" s="1813"/>
      <c r="U17" s="1813"/>
      <c r="V17" s="1813"/>
      <c r="W17" s="1813"/>
      <c r="X17" s="1814"/>
      <c r="Z17" s="1746"/>
      <c r="AA17" s="848"/>
      <c r="AB17" s="848"/>
      <c r="AC17" s="848"/>
      <c r="AD17" s="1970"/>
      <c r="AE17" s="1970"/>
      <c r="AF17" s="1970"/>
      <c r="AG17" s="1970"/>
      <c r="AH17" s="1970"/>
      <c r="AI17" s="1970"/>
      <c r="AJ17" s="1970"/>
      <c r="AK17" s="1970"/>
      <c r="AL17" s="1999"/>
    </row>
    <row r="18" spans="1:38" ht="18.75" customHeight="1" thickBot="1" x14ac:dyDescent="0.2">
      <c r="A18" s="2003"/>
      <c r="B18" s="2004"/>
      <c r="C18" s="2004"/>
      <c r="D18" s="2004"/>
      <c r="E18" s="2004"/>
      <c r="F18" s="2004"/>
      <c r="G18" s="2004"/>
      <c r="H18" s="2004"/>
      <c r="I18" s="2004"/>
      <c r="J18" s="2004"/>
      <c r="K18" s="2004"/>
      <c r="L18" s="2004"/>
      <c r="M18" s="2004"/>
      <c r="N18" s="2004"/>
      <c r="O18" s="2004"/>
      <c r="P18" s="2004"/>
      <c r="Q18" s="2004"/>
      <c r="R18" s="2004"/>
      <c r="S18" s="2004"/>
      <c r="T18" s="2004"/>
      <c r="U18" s="2004"/>
      <c r="V18" s="2004"/>
      <c r="W18" s="2004"/>
      <c r="X18" s="2005"/>
      <c r="Z18" s="1815"/>
      <c r="AA18" s="963"/>
      <c r="AB18" s="963"/>
      <c r="AC18" s="963"/>
      <c r="AD18" s="1974"/>
      <c r="AE18" s="1974"/>
      <c r="AF18" s="1974"/>
      <c r="AG18" s="1974"/>
      <c r="AH18" s="1974"/>
      <c r="AI18" s="1974"/>
      <c r="AJ18" s="1974"/>
      <c r="AK18" s="1974"/>
      <c r="AL18" s="2000"/>
    </row>
    <row r="19" spans="1:38" ht="18.75" customHeight="1" thickBot="1" x14ac:dyDescent="0.2">
      <c r="A19" s="2003"/>
      <c r="B19" s="2004"/>
      <c r="C19" s="2004"/>
      <c r="D19" s="2004"/>
      <c r="E19" s="2004"/>
      <c r="F19" s="2004"/>
      <c r="G19" s="2004"/>
      <c r="H19" s="2004"/>
      <c r="I19" s="2004"/>
      <c r="J19" s="2004"/>
      <c r="K19" s="2004"/>
      <c r="L19" s="2004"/>
      <c r="M19" s="2004"/>
      <c r="N19" s="2004"/>
      <c r="O19" s="2004"/>
      <c r="P19" s="2004"/>
      <c r="Q19" s="2004"/>
      <c r="R19" s="2004"/>
      <c r="S19" s="2004"/>
      <c r="T19" s="2004"/>
      <c r="U19" s="2004"/>
      <c r="V19" s="2004"/>
      <c r="W19" s="2004"/>
      <c r="X19" s="2005"/>
      <c r="AF19" s="111"/>
      <c r="AG19" s="111"/>
      <c r="AH19" s="111"/>
      <c r="AI19" s="111"/>
      <c r="AJ19" s="111"/>
      <c r="AK19" s="111"/>
    </row>
    <row r="20" spans="1:38" ht="18.75" customHeight="1" x14ac:dyDescent="0.15">
      <c r="A20" s="2003"/>
      <c r="B20" s="2004"/>
      <c r="C20" s="2004"/>
      <c r="D20" s="2004"/>
      <c r="E20" s="2004"/>
      <c r="F20" s="2004"/>
      <c r="G20" s="2004"/>
      <c r="H20" s="2004"/>
      <c r="I20" s="2004"/>
      <c r="J20" s="2004"/>
      <c r="K20" s="2004"/>
      <c r="L20" s="2004"/>
      <c r="M20" s="2004"/>
      <c r="N20" s="2004"/>
      <c r="O20" s="2004"/>
      <c r="P20" s="2004"/>
      <c r="Q20" s="2004"/>
      <c r="R20" s="2004"/>
      <c r="S20" s="2004"/>
      <c r="T20" s="2004"/>
      <c r="U20" s="2004"/>
      <c r="V20" s="2004"/>
      <c r="W20" s="2004"/>
      <c r="X20" s="2005"/>
      <c r="Z20" s="1993" t="s">
        <v>725</v>
      </c>
      <c r="AA20" s="1994"/>
      <c r="AB20" s="1994"/>
      <c r="AC20" s="1994"/>
      <c r="AD20" s="1994"/>
      <c r="AE20" s="1995"/>
      <c r="AF20" s="301"/>
      <c r="AG20" s="285"/>
      <c r="AH20" s="984" t="s">
        <v>607</v>
      </c>
      <c r="AI20" s="284"/>
      <c r="AJ20" s="285"/>
      <c r="AK20" s="984" t="s">
        <v>610</v>
      </c>
      <c r="AL20" s="287"/>
    </row>
    <row r="21" spans="1:38" ht="18.75" customHeight="1" thickBot="1" x14ac:dyDescent="0.2">
      <c r="A21" s="2006"/>
      <c r="B21" s="2007"/>
      <c r="C21" s="2007"/>
      <c r="D21" s="2007"/>
      <c r="E21" s="2007"/>
      <c r="F21" s="2007"/>
      <c r="G21" s="2007"/>
      <c r="H21" s="2007"/>
      <c r="I21" s="2007"/>
      <c r="J21" s="2007"/>
      <c r="K21" s="2007"/>
      <c r="L21" s="2007"/>
      <c r="M21" s="2007"/>
      <c r="N21" s="2007"/>
      <c r="O21" s="2007"/>
      <c r="P21" s="2007"/>
      <c r="Q21" s="2007"/>
      <c r="R21" s="2007"/>
      <c r="S21" s="2007"/>
      <c r="T21" s="2007"/>
      <c r="U21" s="2007"/>
      <c r="V21" s="2007"/>
      <c r="W21" s="2007"/>
      <c r="X21" s="2008"/>
      <c r="Z21" s="1996"/>
      <c r="AA21" s="1997"/>
      <c r="AB21" s="1997"/>
      <c r="AC21" s="1997"/>
      <c r="AD21" s="1997"/>
      <c r="AE21" s="1998"/>
      <c r="AF21" s="315"/>
      <c r="AG21" s="189"/>
      <c r="AH21" s="777"/>
      <c r="AI21" s="76"/>
      <c r="AJ21" s="189"/>
      <c r="AK21" s="777"/>
      <c r="AL21" s="78"/>
    </row>
    <row r="22" spans="1:38" ht="18.75" customHeight="1" x14ac:dyDescent="0.15">
      <c r="AA22" s="28"/>
      <c r="AB22" s="28"/>
      <c r="AC22" s="28"/>
      <c r="AD22" s="28"/>
      <c r="AE22" s="28"/>
      <c r="AF22" s="28"/>
      <c r="AG22" s="28"/>
    </row>
    <row r="23" spans="1:38" ht="18.75" customHeight="1" thickBot="1" x14ac:dyDescent="0.2">
      <c r="A23" s="100" t="s">
        <v>726</v>
      </c>
      <c r="Q23" s="45" t="s">
        <v>727</v>
      </c>
      <c r="Z23" s="111"/>
      <c r="AA23" s="111"/>
      <c r="AB23" s="111"/>
      <c r="AC23" s="158"/>
      <c r="AD23" s="158"/>
      <c r="AE23" s="158"/>
      <c r="AF23" s="158"/>
      <c r="AG23" s="158"/>
    </row>
    <row r="24" spans="1:38" ht="18.75" customHeight="1" x14ac:dyDescent="0.15">
      <c r="A24" s="2025"/>
      <c r="B24" s="2026"/>
      <c r="C24" s="2026"/>
      <c r="D24" s="2026"/>
      <c r="E24" s="2026"/>
      <c r="F24" s="2026"/>
      <c r="G24" s="2026"/>
      <c r="H24" s="2026"/>
      <c r="I24" s="2026"/>
      <c r="J24" s="2026"/>
      <c r="K24" s="2026"/>
      <c r="L24" s="2026"/>
      <c r="M24" s="2026"/>
      <c r="N24" s="2026"/>
      <c r="O24" s="2027"/>
      <c r="P24" s="111"/>
      <c r="Q24" s="764" t="s">
        <v>182</v>
      </c>
      <c r="R24" s="765"/>
      <c r="S24" s="765"/>
      <c r="T24" s="766"/>
      <c r="U24" s="284"/>
      <c r="V24" s="285"/>
      <c r="W24" s="984" t="s">
        <v>607</v>
      </c>
      <c r="X24" s="284"/>
      <c r="Y24" s="285"/>
      <c r="Z24" s="984" t="s">
        <v>610</v>
      </c>
      <c r="AA24" s="515"/>
      <c r="AB24" s="1979" t="s">
        <v>189</v>
      </c>
      <c r="AC24" s="1980"/>
      <c r="AD24" s="1980"/>
      <c r="AE24" s="1981"/>
      <c r="AF24" s="284"/>
      <c r="AG24" s="285"/>
      <c r="AH24" s="984" t="s">
        <v>607</v>
      </c>
      <c r="AI24" s="284"/>
      <c r="AJ24" s="285"/>
      <c r="AK24" s="984" t="s">
        <v>610</v>
      </c>
      <c r="AL24" s="287"/>
    </row>
    <row r="25" spans="1:38" ht="18.75" customHeight="1" x14ac:dyDescent="0.15">
      <c r="A25" s="1623"/>
      <c r="B25" s="925"/>
      <c r="C25" s="925"/>
      <c r="D25" s="925"/>
      <c r="E25" s="925"/>
      <c r="F25" s="925"/>
      <c r="G25" s="925"/>
      <c r="H25" s="925"/>
      <c r="I25" s="925"/>
      <c r="J25" s="925"/>
      <c r="K25" s="925"/>
      <c r="L25" s="925"/>
      <c r="M25" s="925"/>
      <c r="N25" s="925"/>
      <c r="O25" s="929"/>
      <c r="P25" s="111"/>
      <c r="Q25" s="767"/>
      <c r="R25" s="663"/>
      <c r="S25" s="663"/>
      <c r="T25" s="768"/>
      <c r="U25" s="73"/>
      <c r="V25" s="433"/>
      <c r="W25" s="776"/>
      <c r="X25" s="73"/>
      <c r="Y25" s="433"/>
      <c r="Z25" s="776"/>
      <c r="AA25" s="389"/>
      <c r="AB25" s="1982"/>
      <c r="AC25" s="1983"/>
      <c r="AD25" s="1983"/>
      <c r="AE25" s="1984"/>
      <c r="AF25" s="73"/>
      <c r="AG25" s="433"/>
      <c r="AH25" s="662"/>
      <c r="AI25" s="69"/>
      <c r="AJ25" s="427"/>
      <c r="AK25" s="662"/>
      <c r="AL25" s="70"/>
    </row>
    <row r="26" spans="1:38" ht="18.75" customHeight="1" x14ac:dyDescent="0.15">
      <c r="A26" s="1623"/>
      <c r="B26" s="925"/>
      <c r="C26" s="925"/>
      <c r="D26" s="925"/>
      <c r="E26" s="925"/>
      <c r="F26" s="925"/>
      <c r="G26" s="925"/>
      <c r="H26" s="925"/>
      <c r="I26" s="925"/>
      <c r="J26" s="925"/>
      <c r="K26" s="925"/>
      <c r="L26" s="925"/>
      <c r="M26" s="925"/>
      <c r="N26" s="925"/>
      <c r="O26" s="929"/>
      <c r="P26" s="111"/>
      <c r="Q26" s="739" t="s">
        <v>728</v>
      </c>
      <c r="R26" s="740"/>
      <c r="S26" s="740"/>
      <c r="T26" s="741"/>
      <c r="U26" s="869"/>
      <c r="V26" s="763"/>
      <c r="W26" s="763"/>
      <c r="X26" s="763"/>
      <c r="Y26" s="763"/>
      <c r="Z26" s="763"/>
      <c r="AA26" s="870"/>
      <c r="AB26" s="845" t="s">
        <v>186</v>
      </c>
      <c r="AC26" s="740"/>
      <c r="AD26" s="740"/>
      <c r="AE26" s="741"/>
      <c r="AF26" s="869"/>
      <c r="AG26" s="763"/>
      <c r="AH26" s="740" t="s">
        <v>715</v>
      </c>
      <c r="AI26" s="740"/>
      <c r="AJ26" s="763"/>
      <c r="AK26" s="763"/>
      <c r="AL26" s="846" t="s">
        <v>729</v>
      </c>
    </row>
    <row r="27" spans="1:38" ht="18.75" customHeight="1" thickBot="1" x14ac:dyDescent="0.2">
      <c r="A27" s="1623"/>
      <c r="B27" s="925"/>
      <c r="C27" s="925"/>
      <c r="D27" s="925"/>
      <c r="E27" s="925"/>
      <c r="F27" s="925"/>
      <c r="G27" s="925"/>
      <c r="H27" s="925"/>
      <c r="I27" s="925"/>
      <c r="J27" s="925"/>
      <c r="K27" s="925"/>
      <c r="L27" s="925"/>
      <c r="M27" s="925"/>
      <c r="N27" s="925"/>
      <c r="O27" s="929"/>
      <c r="P27" s="111"/>
      <c r="Q27" s="742"/>
      <c r="R27" s="743"/>
      <c r="S27" s="743"/>
      <c r="T27" s="744"/>
      <c r="U27" s="928"/>
      <c r="V27" s="777"/>
      <c r="W27" s="777"/>
      <c r="X27" s="777"/>
      <c r="Y27" s="777"/>
      <c r="Z27" s="777"/>
      <c r="AA27" s="1578"/>
      <c r="AB27" s="979"/>
      <c r="AC27" s="743"/>
      <c r="AD27" s="743"/>
      <c r="AE27" s="744"/>
      <c r="AF27" s="928"/>
      <c r="AG27" s="777"/>
      <c r="AH27" s="743"/>
      <c r="AI27" s="743"/>
      <c r="AJ27" s="777"/>
      <c r="AK27" s="777"/>
      <c r="AL27" s="980"/>
    </row>
    <row r="28" spans="1:38" ht="18.75" customHeight="1" x14ac:dyDescent="0.15">
      <c r="A28" s="1623"/>
      <c r="B28" s="925"/>
      <c r="C28" s="925"/>
      <c r="D28" s="925"/>
      <c r="E28" s="925"/>
      <c r="F28" s="925"/>
      <c r="G28" s="925"/>
      <c r="H28" s="925"/>
      <c r="I28" s="925"/>
      <c r="J28" s="925"/>
      <c r="K28" s="925"/>
      <c r="L28" s="925"/>
      <c r="M28" s="925"/>
      <c r="N28" s="925"/>
      <c r="O28" s="929"/>
    </row>
    <row r="29" spans="1:38" ht="18.75" customHeight="1" thickBot="1" x14ac:dyDescent="0.2">
      <c r="A29" s="1674"/>
      <c r="B29" s="749"/>
      <c r="C29" s="749"/>
      <c r="D29" s="749"/>
      <c r="E29" s="749"/>
      <c r="F29" s="749"/>
      <c r="G29" s="749"/>
      <c r="H29" s="749"/>
      <c r="I29" s="749"/>
      <c r="J29" s="749"/>
      <c r="K29" s="749"/>
      <c r="L29" s="749"/>
      <c r="M29" s="749"/>
      <c r="N29" s="749"/>
      <c r="O29" s="750"/>
    </row>
    <row r="30" spans="1:38" ht="18.75" customHeight="1" x14ac:dyDescent="0.15"/>
    <row r="31" spans="1:38" ht="18.75" customHeight="1" x14ac:dyDescent="0.15"/>
    <row r="32" spans="1:38"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sheetData>
  <sheetProtection selectLockedCells="1"/>
  <mergeCells count="64">
    <mergeCell ref="A4:B5"/>
    <mergeCell ref="C4:P5"/>
    <mergeCell ref="J6:K7"/>
    <mergeCell ref="L6:L7"/>
    <mergeCell ref="M6:N7"/>
    <mergeCell ref="O6:P7"/>
    <mergeCell ref="A6:B7"/>
    <mergeCell ref="C6:D7"/>
    <mergeCell ref="E6:E7"/>
    <mergeCell ref="F6:G7"/>
    <mergeCell ref="H6:I7"/>
    <mergeCell ref="E8:E9"/>
    <mergeCell ref="F8:G9"/>
    <mergeCell ref="H8:I9"/>
    <mergeCell ref="A24:O29"/>
    <mergeCell ref="U15:U16"/>
    <mergeCell ref="A12:C12"/>
    <mergeCell ref="D12:H12"/>
    <mergeCell ref="I12:Q12"/>
    <mergeCell ref="A8:B9"/>
    <mergeCell ref="C8:D9"/>
    <mergeCell ref="X15:X16"/>
    <mergeCell ref="Z12:AC12"/>
    <mergeCell ref="AF12:AG12"/>
    <mergeCell ref="A13:C14"/>
    <mergeCell ref="E13:E14"/>
    <mergeCell ref="H13:H14"/>
    <mergeCell ref="I13:Q14"/>
    <mergeCell ref="R13:S14"/>
    <mergeCell ref="U13:U14"/>
    <mergeCell ref="X13:X14"/>
    <mergeCell ref="R12:S12"/>
    <mergeCell ref="T12:X12"/>
    <mergeCell ref="A15:C16"/>
    <mergeCell ref="E15:E16"/>
    <mergeCell ref="Q4:AL5"/>
    <mergeCell ref="Q6:AL9"/>
    <mergeCell ref="Z20:AE21"/>
    <mergeCell ref="AH20:AH21"/>
    <mergeCell ref="AK20:AK21"/>
    <mergeCell ref="Z13:AC18"/>
    <mergeCell ref="AD13:AL18"/>
    <mergeCell ref="I15:Q16"/>
    <mergeCell ref="R15:S16"/>
    <mergeCell ref="A17:X17"/>
    <mergeCell ref="A18:X21"/>
    <mergeCell ref="H15:H16"/>
    <mergeCell ref="J8:K9"/>
    <mergeCell ref="L8:L9"/>
    <mergeCell ref="M8:N9"/>
    <mergeCell ref="O8:P9"/>
    <mergeCell ref="AL26:AL27"/>
    <mergeCell ref="AH24:AH25"/>
    <mergeCell ref="AK24:AK25"/>
    <mergeCell ref="Q26:T27"/>
    <mergeCell ref="AB26:AE27"/>
    <mergeCell ref="AJ26:AK27"/>
    <mergeCell ref="Q24:T25"/>
    <mergeCell ref="W24:W25"/>
    <mergeCell ref="Z24:Z25"/>
    <mergeCell ref="AB24:AE25"/>
    <mergeCell ref="U26:AA27"/>
    <mergeCell ref="AF26:AG27"/>
    <mergeCell ref="AH26:AI27"/>
  </mergeCells>
  <phoneticPr fontId="4"/>
  <printOptions horizontalCentered="1" verticalCentered="1"/>
  <pageMargins left="0.70866141732283472" right="0.19685039370078741" top="0.39370078740157483" bottom="0.39370078740157483" header="0.39370078740157483" footer="0"/>
  <pageSetup paperSize="9" scale="83" orientation="landscape" blackAndWhite="1" cellComments="asDisplayed" r:id="rId1"/>
  <headerFooter scaleWithDoc="0">
    <oddFooter>&amp;C&amp;"-,標準"20/23&amp;R&amp;"-,標準"&amp;F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nchor moveWithCells="1">
                  <from>
                    <xdr:col>3</xdr:col>
                    <xdr:colOff>95250</xdr:colOff>
                    <xdr:row>12</xdr:row>
                    <xdr:rowOff>114300</xdr:rowOff>
                  </from>
                  <to>
                    <xdr:col>4</xdr:col>
                    <xdr:colOff>0</xdr:colOff>
                    <xdr:row>13</xdr:row>
                    <xdr:rowOff>104775</xdr:rowOff>
                  </to>
                </anchor>
              </controlPr>
            </control>
          </mc:Choice>
        </mc:AlternateContent>
        <mc:AlternateContent xmlns:mc="http://schemas.openxmlformats.org/markup-compatibility/2006">
          <mc:Choice Requires="x14">
            <control shapeId="115714" r:id="rId5" name="Check Box 2">
              <controlPr defaultSize="0" autoFill="0" autoLine="0" autoPict="0">
                <anchor moveWithCells="1">
                  <from>
                    <xdr:col>6</xdr:col>
                    <xdr:colOff>95250</xdr:colOff>
                    <xdr:row>12</xdr:row>
                    <xdr:rowOff>114300</xdr:rowOff>
                  </from>
                  <to>
                    <xdr:col>7</xdr:col>
                    <xdr:colOff>0</xdr:colOff>
                    <xdr:row>13</xdr:row>
                    <xdr:rowOff>104775</xdr:rowOff>
                  </to>
                </anchor>
              </controlPr>
            </control>
          </mc:Choice>
        </mc:AlternateContent>
        <mc:AlternateContent xmlns:mc="http://schemas.openxmlformats.org/markup-compatibility/2006">
          <mc:Choice Requires="x14">
            <control shapeId="115715" r:id="rId6" name="Check Box 3">
              <controlPr defaultSize="0" autoFill="0" autoLine="0" autoPict="0">
                <anchor moveWithCells="1">
                  <from>
                    <xdr:col>3</xdr:col>
                    <xdr:colOff>95250</xdr:colOff>
                    <xdr:row>14</xdr:row>
                    <xdr:rowOff>114300</xdr:rowOff>
                  </from>
                  <to>
                    <xdr:col>4</xdr:col>
                    <xdr:colOff>0</xdr:colOff>
                    <xdr:row>15</xdr:row>
                    <xdr:rowOff>104775</xdr:rowOff>
                  </to>
                </anchor>
              </controlPr>
            </control>
          </mc:Choice>
        </mc:AlternateContent>
        <mc:AlternateContent xmlns:mc="http://schemas.openxmlformats.org/markup-compatibility/2006">
          <mc:Choice Requires="x14">
            <control shapeId="115716" r:id="rId7" name="Check Box 4">
              <controlPr defaultSize="0" autoFill="0" autoLine="0" autoPict="0">
                <anchor moveWithCells="1">
                  <from>
                    <xdr:col>6</xdr:col>
                    <xdr:colOff>95250</xdr:colOff>
                    <xdr:row>14</xdr:row>
                    <xdr:rowOff>114300</xdr:rowOff>
                  </from>
                  <to>
                    <xdr:col>7</xdr:col>
                    <xdr:colOff>0</xdr:colOff>
                    <xdr:row>15</xdr:row>
                    <xdr:rowOff>104775</xdr:rowOff>
                  </to>
                </anchor>
              </controlPr>
            </control>
          </mc:Choice>
        </mc:AlternateContent>
        <mc:AlternateContent xmlns:mc="http://schemas.openxmlformats.org/markup-compatibility/2006">
          <mc:Choice Requires="x14">
            <control shapeId="115717" r:id="rId8" name="Check Box 5">
              <controlPr defaultSize="0" autoFill="0" autoLine="0" autoPict="0">
                <anchor moveWithCells="1">
                  <from>
                    <xdr:col>19</xdr:col>
                    <xdr:colOff>95250</xdr:colOff>
                    <xdr:row>12</xdr:row>
                    <xdr:rowOff>114300</xdr:rowOff>
                  </from>
                  <to>
                    <xdr:col>20</xdr:col>
                    <xdr:colOff>0</xdr:colOff>
                    <xdr:row>13</xdr:row>
                    <xdr:rowOff>104775</xdr:rowOff>
                  </to>
                </anchor>
              </controlPr>
            </control>
          </mc:Choice>
        </mc:AlternateContent>
        <mc:AlternateContent xmlns:mc="http://schemas.openxmlformats.org/markup-compatibility/2006">
          <mc:Choice Requires="x14">
            <control shapeId="115718" r:id="rId9" name="Check Box 6">
              <controlPr defaultSize="0" autoFill="0" autoLine="0" autoPict="0">
                <anchor moveWithCells="1">
                  <from>
                    <xdr:col>22</xdr:col>
                    <xdr:colOff>95250</xdr:colOff>
                    <xdr:row>12</xdr:row>
                    <xdr:rowOff>114300</xdr:rowOff>
                  </from>
                  <to>
                    <xdr:col>23</xdr:col>
                    <xdr:colOff>0</xdr:colOff>
                    <xdr:row>13</xdr:row>
                    <xdr:rowOff>104775</xdr:rowOff>
                  </to>
                </anchor>
              </controlPr>
            </control>
          </mc:Choice>
        </mc:AlternateContent>
        <mc:AlternateContent xmlns:mc="http://schemas.openxmlformats.org/markup-compatibility/2006">
          <mc:Choice Requires="x14">
            <control shapeId="115719" r:id="rId10" name="Check Box 7">
              <controlPr defaultSize="0" autoFill="0" autoLine="0" autoPict="0">
                <anchor moveWithCells="1">
                  <from>
                    <xdr:col>19</xdr:col>
                    <xdr:colOff>95250</xdr:colOff>
                    <xdr:row>14</xdr:row>
                    <xdr:rowOff>114300</xdr:rowOff>
                  </from>
                  <to>
                    <xdr:col>20</xdr:col>
                    <xdr:colOff>0</xdr:colOff>
                    <xdr:row>15</xdr:row>
                    <xdr:rowOff>104775</xdr:rowOff>
                  </to>
                </anchor>
              </controlPr>
            </control>
          </mc:Choice>
        </mc:AlternateContent>
        <mc:AlternateContent xmlns:mc="http://schemas.openxmlformats.org/markup-compatibility/2006">
          <mc:Choice Requires="x14">
            <control shapeId="115720" r:id="rId11" name="Check Box 8">
              <controlPr defaultSize="0" autoFill="0" autoLine="0" autoPict="0">
                <anchor moveWithCells="1">
                  <from>
                    <xdr:col>22</xdr:col>
                    <xdr:colOff>95250</xdr:colOff>
                    <xdr:row>14</xdr:row>
                    <xdr:rowOff>114300</xdr:rowOff>
                  </from>
                  <to>
                    <xdr:col>23</xdr:col>
                    <xdr:colOff>0</xdr:colOff>
                    <xdr:row>15</xdr:row>
                    <xdr:rowOff>104775</xdr:rowOff>
                  </to>
                </anchor>
              </controlPr>
            </control>
          </mc:Choice>
        </mc:AlternateContent>
        <mc:AlternateContent xmlns:mc="http://schemas.openxmlformats.org/markup-compatibility/2006">
          <mc:Choice Requires="x14">
            <control shapeId="115723" r:id="rId12" name="Check Box 11">
              <controlPr defaultSize="0" autoFill="0" autoLine="0" autoPict="0">
                <anchor moveWithCells="1">
                  <from>
                    <xdr:col>21</xdr:col>
                    <xdr:colOff>95250</xdr:colOff>
                    <xdr:row>23</xdr:row>
                    <xdr:rowOff>114300</xdr:rowOff>
                  </from>
                  <to>
                    <xdr:col>22</xdr:col>
                    <xdr:colOff>0</xdr:colOff>
                    <xdr:row>24</xdr:row>
                    <xdr:rowOff>104775</xdr:rowOff>
                  </to>
                </anchor>
              </controlPr>
            </control>
          </mc:Choice>
        </mc:AlternateContent>
        <mc:AlternateContent xmlns:mc="http://schemas.openxmlformats.org/markup-compatibility/2006">
          <mc:Choice Requires="x14">
            <control shapeId="115724" r:id="rId13" name="Check Box 12">
              <controlPr defaultSize="0" autoFill="0" autoLine="0" autoPict="0">
                <anchor moveWithCells="1">
                  <from>
                    <xdr:col>24</xdr:col>
                    <xdr:colOff>95250</xdr:colOff>
                    <xdr:row>23</xdr:row>
                    <xdr:rowOff>114300</xdr:rowOff>
                  </from>
                  <to>
                    <xdr:col>25</xdr:col>
                    <xdr:colOff>0</xdr:colOff>
                    <xdr:row>24</xdr:row>
                    <xdr:rowOff>104775</xdr:rowOff>
                  </to>
                </anchor>
              </controlPr>
            </control>
          </mc:Choice>
        </mc:AlternateContent>
        <mc:AlternateContent xmlns:mc="http://schemas.openxmlformats.org/markup-compatibility/2006">
          <mc:Choice Requires="x14">
            <control shapeId="115725" r:id="rId14" name="Check Box 13">
              <controlPr defaultSize="0" autoFill="0" autoLine="0" autoPict="0">
                <anchor moveWithCells="1">
                  <from>
                    <xdr:col>32</xdr:col>
                    <xdr:colOff>95250</xdr:colOff>
                    <xdr:row>23</xdr:row>
                    <xdr:rowOff>114300</xdr:rowOff>
                  </from>
                  <to>
                    <xdr:col>33</xdr:col>
                    <xdr:colOff>0</xdr:colOff>
                    <xdr:row>24</xdr:row>
                    <xdr:rowOff>104775</xdr:rowOff>
                  </to>
                </anchor>
              </controlPr>
            </control>
          </mc:Choice>
        </mc:AlternateContent>
        <mc:AlternateContent xmlns:mc="http://schemas.openxmlformats.org/markup-compatibility/2006">
          <mc:Choice Requires="x14">
            <control shapeId="115726" r:id="rId15" name="Check Box 14">
              <controlPr defaultSize="0" autoFill="0" autoLine="0" autoPict="0">
                <anchor moveWithCells="1">
                  <from>
                    <xdr:col>35</xdr:col>
                    <xdr:colOff>95250</xdr:colOff>
                    <xdr:row>23</xdr:row>
                    <xdr:rowOff>114300</xdr:rowOff>
                  </from>
                  <to>
                    <xdr:col>36</xdr:col>
                    <xdr:colOff>0</xdr:colOff>
                    <xdr:row>24</xdr:row>
                    <xdr:rowOff>104775</xdr:rowOff>
                  </to>
                </anchor>
              </controlPr>
            </control>
          </mc:Choice>
        </mc:AlternateContent>
        <mc:AlternateContent xmlns:mc="http://schemas.openxmlformats.org/markup-compatibility/2006">
          <mc:Choice Requires="x14">
            <control shapeId="115727" r:id="rId16" name="Check Box 15">
              <controlPr defaultSize="0" autoFill="0" autoLine="0" autoPict="0">
                <anchor moveWithCells="1">
                  <from>
                    <xdr:col>32</xdr:col>
                    <xdr:colOff>95250</xdr:colOff>
                    <xdr:row>19</xdr:row>
                    <xdr:rowOff>114300</xdr:rowOff>
                  </from>
                  <to>
                    <xdr:col>33</xdr:col>
                    <xdr:colOff>0</xdr:colOff>
                    <xdr:row>20</xdr:row>
                    <xdr:rowOff>104775</xdr:rowOff>
                  </to>
                </anchor>
              </controlPr>
            </control>
          </mc:Choice>
        </mc:AlternateContent>
        <mc:AlternateContent xmlns:mc="http://schemas.openxmlformats.org/markup-compatibility/2006">
          <mc:Choice Requires="x14">
            <control shapeId="115728" r:id="rId17" name="Check Box 16">
              <controlPr defaultSize="0" autoFill="0" autoLine="0" autoPict="0">
                <anchor moveWithCells="1">
                  <from>
                    <xdr:col>35</xdr:col>
                    <xdr:colOff>95250</xdr:colOff>
                    <xdr:row>19</xdr:row>
                    <xdr:rowOff>114300</xdr:rowOff>
                  </from>
                  <to>
                    <xdr:col>36</xdr:col>
                    <xdr:colOff>0</xdr:colOff>
                    <xdr:row>20</xdr:row>
                    <xdr:rowOff>104775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9998168889431442"/>
    <pageSetUpPr fitToPage="1"/>
  </sheetPr>
  <dimension ref="A1:BO213"/>
  <sheetViews>
    <sheetView view="pageBreakPreview" zoomScale="86" zoomScaleNormal="70" zoomScaleSheetLayoutView="86" workbookViewId="0">
      <selection activeCell="I2" sqref="I2:J2"/>
    </sheetView>
  </sheetViews>
  <sheetFormatPr defaultRowHeight="16.5" x14ac:dyDescent="0.3"/>
  <cols>
    <col min="1" max="36" width="4.375" style="294" customWidth="1"/>
    <col min="37" max="37" width="4.375" style="28" customWidth="1"/>
    <col min="38" max="67" width="4.375" style="294" customWidth="1"/>
    <col min="68" max="97" width="4.375" style="4" customWidth="1"/>
    <col min="98" max="256" width="9" style="4"/>
    <col min="257" max="353" width="4.375" style="4" customWidth="1"/>
    <col min="354" max="512" width="9" style="4"/>
    <col min="513" max="609" width="4.375" style="4" customWidth="1"/>
    <col min="610" max="768" width="9" style="4"/>
    <col min="769" max="865" width="4.375" style="4" customWidth="1"/>
    <col min="866" max="1024" width="9" style="4"/>
    <col min="1025" max="1121" width="4.375" style="4" customWidth="1"/>
    <col min="1122" max="1280" width="9" style="4"/>
    <col min="1281" max="1377" width="4.375" style="4" customWidth="1"/>
    <col min="1378" max="1536" width="9" style="4"/>
    <col min="1537" max="1633" width="4.375" style="4" customWidth="1"/>
    <col min="1634" max="1792" width="9" style="4"/>
    <col min="1793" max="1889" width="4.375" style="4" customWidth="1"/>
    <col min="1890" max="2048" width="9" style="4"/>
    <col min="2049" max="2145" width="4.375" style="4" customWidth="1"/>
    <col min="2146" max="2304" width="9" style="4"/>
    <col min="2305" max="2401" width="4.375" style="4" customWidth="1"/>
    <col min="2402" max="2560" width="9" style="4"/>
    <col min="2561" max="2657" width="4.375" style="4" customWidth="1"/>
    <col min="2658" max="2816" width="9" style="4"/>
    <col min="2817" max="2913" width="4.375" style="4" customWidth="1"/>
    <col min="2914" max="3072" width="9" style="4"/>
    <col min="3073" max="3169" width="4.375" style="4" customWidth="1"/>
    <col min="3170" max="3328" width="9" style="4"/>
    <col min="3329" max="3425" width="4.375" style="4" customWidth="1"/>
    <col min="3426" max="3584" width="9" style="4"/>
    <col min="3585" max="3681" width="4.375" style="4" customWidth="1"/>
    <col min="3682" max="3840" width="9" style="4"/>
    <col min="3841" max="3937" width="4.375" style="4" customWidth="1"/>
    <col min="3938" max="4096" width="9" style="4"/>
    <col min="4097" max="4193" width="4.375" style="4" customWidth="1"/>
    <col min="4194" max="4352" width="9" style="4"/>
    <col min="4353" max="4449" width="4.375" style="4" customWidth="1"/>
    <col min="4450" max="4608" width="9" style="4"/>
    <col min="4609" max="4705" width="4.375" style="4" customWidth="1"/>
    <col min="4706" max="4864" width="9" style="4"/>
    <col min="4865" max="4961" width="4.375" style="4" customWidth="1"/>
    <col min="4962" max="5120" width="9" style="4"/>
    <col min="5121" max="5217" width="4.375" style="4" customWidth="1"/>
    <col min="5218" max="5376" width="9" style="4"/>
    <col min="5377" max="5473" width="4.375" style="4" customWidth="1"/>
    <col min="5474" max="5632" width="9" style="4"/>
    <col min="5633" max="5729" width="4.375" style="4" customWidth="1"/>
    <col min="5730" max="5888" width="9" style="4"/>
    <col min="5889" max="5985" width="4.375" style="4" customWidth="1"/>
    <col min="5986" max="6144" width="9" style="4"/>
    <col min="6145" max="6241" width="4.375" style="4" customWidth="1"/>
    <col min="6242" max="6400" width="9" style="4"/>
    <col min="6401" max="6497" width="4.375" style="4" customWidth="1"/>
    <col min="6498" max="6656" width="9" style="4"/>
    <col min="6657" max="6753" width="4.375" style="4" customWidth="1"/>
    <col min="6754" max="6912" width="9" style="4"/>
    <col min="6913" max="7009" width="4.375" style="4" customWidth="1"/>
    <col min="7010" max="7168" width="9" style="4"/>
    <col min="7169" max="7265" width="4.375" style="4" customWidth="1"/>
    <col min="7266" max="7424" width="9" style="4"/>
    <col min="7425" max="7521" width="4.375" style="4" customWidth="1"/>
    <col min="7522" max="7680" width="9" style="4"/>
    <col min="7681" max="7777" width="4.375" style="4" customWidth="1"/>
    <col min="7778" max="7936" width="9" style="4"/>
    <col min="7937" max="8033" width="4.375" style="4" customWidth="1"/>
    <col min="8034" max="8192" width="9" style="4"/>
    <col min="8193" max="8289" width="4.375" style="4" customWidth="1"/>
    <col min="8290" max="8448" width="9" style="4"/>
    <col min="8449" max="8545" width="4.375" style="4" customWidth="1"/>
    <col min="8546" max="8704" width="9" style="4"/>
    <col min="8705" max="8801" width="4.375" style="4" customWidth="1"/>
    <col min="8802" max="8960" width="9" style="4"/>
    <col min="8961" max="9057" width="4.375" style="4" customWidth="1"/>
    <col min="9058" max="9216" width="9" style="4"/>
    <col min="9217" max="9313" width="4.375" style="4" customWidth="1"/>
    <col min="9314" max="9472" width="9" style="4"/>
    <col min="9473" max="9569" width="4.375" style="4" customWidth="1"/>
    <col min="9570" max="9728" width="9" style="4"/>
    <col min="9729" max="9825" width="4.375" style="4" customWidth="1"/>
    <col min="9826" max="9984" width="9" style="4"/>
    <col min="9985" max="10081" width="4.375" style="4" customWidth="1"/>
    <col min="10082" max="10240" width="9" style="4"/>
    <col min="10241" max="10337" width="4.375" style="4" customWidth="1"/>
    <col min="10338" max="10496" width="9" style="4"/>
    <col min="10497" max="10593" width="4.375" style="4" customWidth="1"/>
    <col min="10594" max="10752" width="9" style="4"/>
    <col min="10753" max="10849" width="4.375" style="4" customWidth="1"/>
    <col min="10850" max="11008" width="9" style="4"/>
    <col min="11009" max="11105" width="4.375" style="4" customWidth="1"/>
    <col min="11106" max="11264" width="9" style="4"/>
    <col min="11265" max="11361" width="4.375" style="4" customWidth="1"/>
    <col min="11362" max="11520" width="9" style="4"/>
    <col min="11521" max="11617" width="4.375" style="4" customWidth="1"/>
    <col min="11618" max="11776" width="9" style="4"/>
    <col min="11777" max="11873" width="4.375" style="4" customWidth="1"/>
    <col min="11874" max="12032" width="9" style="4"/>
    <col min="12033" max="12129" width="4.375" style="4" customWidth="1"/>
    <col min="12130" max="12288" width="9" style="4"/>
    <col min="12289" max="12385" width="4.375" style="4" customWidth="1"/>
    <col min="12386" max="12544" width="9" style="4"/>
    <col min="12545" max="12641" width="4.375" style="4" customWidth="1"/>
    <col min="12642" max="12800" width="9" style="4"/>
    <col min="12801" max="12897" width="4.375" style="4" customWidth="1"/>
    <col min="12898" max="13056" width="9" style="4"/>
    <col min="13057" max="13153" width="4.375" style="4" customWidth="1"/>
    <col min="13154" max="13312" width="9" style="4"/>
    <col min="13313" max="13409" width="4.375" style="4" customWidth="1"/>
    <col min="13410" max="13568" width="9" style="4"/>
    <col min="13569" max="13665" width="4.375" style="4" customWidth="1"/>
    <col min="13666" max="13824" width="9" style="4"/>
    <col min="13825" max="13921" width="4.375" style="4" customWidth="1"/>
    <col min="13922" max="14080" width="9" style="4"/>
    <col min="14081" max="14177" width="4.375" style="4" customWidth="1"/>
    <col min="14178" max="14336" width="9" style="4"/>
    <col min="14337" max="14433" width="4.375" style="4" customWidth="1"/>
    <col min="14434" max="14592" width="9" style="4"/>
    <col min="14593" max="14689" width="4.375" style="4" customWidth="1"/>
    <col min="14690" max="14848" width="9" style="4"/>
    <col min="14849" max="14945" width="4.375" style="4" customWidth="1"/>
    <col min="14946" max="15104" width="9" style="4"/>
    <col min="15105" max="15201" width="4.375" style="4" customWidth="1"/>
    <col min="15202" max="15360" width="9" style="4"/>
    <col min="15361" max="15457" width="4.375" style="4" customWidth="1"/>
    <col min="15458" max="15616" width="9" style="4"/>
    <col min="15617" max="15713" width="4.375" style="4" customWidth="1"/>
    <col min="15714" max="15872" width="9" style="4"/>
    <col min="15873" max="15969" width="4.375" style="4" customWidth="1"/>
    <col min="15970" max="16128" width="9" style="4"/>
    <col min="16129" max="16225" width="4.375" style="4" customWidth="1"/>
    <col min="16226" max="16384" width="9" style="4"/>
  </cols>
  <sheetData>
    <row r="1" spans="1:67" ht="18.75" customHeight="1" thickBot="1" x14ac:dyDescent="0.35">
      <c r="A1" s="512" t="s">
        <v>971</v>
      </c>
      <c r="B1" s="522"/>
    </row>
    <row r="2" spans="1:67" s="16" customFormat="1" ht="18.75" customHeight="1" x14ac:dyDescent="0.15">
      <c r="A2" s="45" t="s">
        <v>751</v>
      </c>
      <c r="B2" s="45"/>
      <c r="C2" s="28"/>
      <c r="D2" s="28"/>
      <c r="E2" s="28"/>
      <c r="F2" s="807" t="s">
        <v>175</v>
      </c>
      <c r="G2" s="808"/>
      <c r="H2" s="301"/>
      <c r="I2" s="1866" t="s">
        <v>730</v>
      </c>
      <c r="J2" s="1866"/>
      <c r="K2" s="284"/>
      <c r="L2" s="1866" t="s">
        <v>731</v>
      </c>
      <c r="M2" s="1866"/>
      <c r="N2" s="1866"/>
      <c r="O2" s="284"/>
      <c r="P2" s="2076" t="s">
        <v>732</v>
      </c>
      <c r="Q2" s="2076"/>
      <c r="R2" s="2077"/>
      <c r="S2" s="28"/>
      <c r="T2" s="111"/>
      <c r="U2" s="111"/>
      <c r="V2" s="111"/>
      <c r="W2" s="111"/>
      <c r="X2" s="111"/>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row>
    <row r="3" spans="1:67" s="16" customFormat="1" ht="18.75" customHeight="1" thickBot="1" x14ac:dyDescent="0.2">
      <c r="A3" s="45" t="s">
        <v>752</v>
      </c>
      <c r="B3" s="45"/>
      <c r="C3" s="28"/>
      <c r="D3" s="28"/>
      <c r="E3" s="28"/>
      <c r="F3" s="914"/>
      <c r="G3" s="1589"/>
      <c r="H3" s="426"/>
      <c r="I3" s="1682" t="s">
        <v>804</v>
      </c>
      <c r="J3" s="1682"/>
      <c r="K3" s="1682"/>
      <c r="L3" s="69"/>
      <c r="M3" s="1682" t="s">
        <v>157</v>
      </c>
      <c r="N3" s="1682"/>
      <c r="O3" s="2078"/>
      <c r="P3" s="2078"/>
      <c r="Q3" s="2078"/>
      <c r="R3" s="107" t="s">
        <v>805</v>
      </c>
      <c r="S3" s="28"/>
      <c r="T3" s="111"/>
      <c r="U3" s="111"/>
      <c r="V3" s="111"/>
      <c r="W3" s="111"/>
      <c r="X3" s="111"/>
      <c r="Y3" s="28"/>
      <c r="Z3" s="28"/>
      <c r="AA3" s="96"/>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row>
    <row r="4" spans="1:67" s="16" customFormat="1" ht="18.75" customHeight="1" x14ac:dyDescent="0.15">
      <c r="A4" s="665" t="s">
        <v>176</v>
      </c>
      <c r="B4" s="666"/>
      <c r="C4" s="981" t="s">
        <v>177</v>
      </c>
      <c r="D4" s="766"/>
      <c r="E4" s="2070" t="s">
        <v>733</v>
      </c>
      <c r="F4" s="2071"/>
      <c r="G4" s="692" t="s">
        <v>176</v>
      </c>
      <c r="H4" s="2072"/>
      <c r="I4" s="1788" t="s">
        <v>177</v>
      </c>
      <c r="J4" s="775"/>
      <c r="K4" s="2073" t="s">
        <v>733</v>
      </c>
      <c r="L4" s="2074"/>
      <c r="M4" s="692" t="s">
        <v>176</v>
      </c>
      <c r="N4" s="2072"/>
      <c r="O4" s="1788" t="s">
        <v>177</v>
      </c>
      <c r="P4" s="775"/>
      <c r="Q4" s="2079" t="s">
        <v>733</v>
      </c>
      <c r="R4" s="2080"/>
      <c r="S4" s="28"/>
      <c r="T4" s="28"/>
      <c r="U4" s="28"/>
      <c r="V4" s="28"/>
      <c r="W4" s="28"/>
      <c r="X4" s="28"/>
      <c r="Y4" s="28"/>
      <c r="Z4" s="28"/>
      <c r="AA4" s="28"/>
      <c r="AB4" s="28"/>
      <c r="AC4" s="28"/>
      <c r="AD4" s="28"/>
      <c r="AE4" s="28"/>
      <c r="AF4" s="28"/>
      <c r="AG4" s="28"/>
      <c r="AH4" s="28"/>
      <c r="AI4" s="28"/>
      <c r="AJ4" s="28"/>
      <c r="AK4" s="28"/>
      <c r="AL4" s="523"/>
      <c r="AM4" s="523"/>
      <c r="AN4" s="523"/>
      <c r="AO4" s="523"/>
      <c r="AP4" s="523"/>
      <c r="AQ4" s="523"/>
      <c r="AR4" s="28"/>
      <c r="AS4" s="28"/>
      <c r="AT4" s="28"/>
      <c r="AU4" s="28"/>
      <c r="AV4" s="28"/>
      <c r="AW4" s="28"/>
      <c r="AX4" s="28"/>
      <c r="AY4" s="28"/>
      <c r="AZ4" s="28"/>
      <c r="BA4" s="28"/>
      <c r="BB4" s="28"/>
      <c r="BC4" s="28"/>
      <c r="BD4" s="28"/>
      <c r="BE4" s="28"/>
      <c r="BF4" s="28"/>
      <c r="BG4" s="28"/>
      <c r="BH4" s="28"/>
      <c r="BI4" s="28"/>
      <c r="BJ4" s="28"/>
      <c r="BK4" s="28"/>
      <c r="BL4" s="28"/>
      <c r="BM4" s="28"/>
      <c r="BN4" s="28"/>
      <c r="BO4" s="28"/>
    </row>
    <row r="5" spans="1:67" s="16" customFormat="1" ht="18.75" customHeight="1" x14ac:dyDescent="0.15">
      <c r="A5" s="655" t="str">
        <f>表紙・鑑!S3-1&amp;"年4月"</f>
        <v>3年4月</v>
      </c>
      <c r="B5" s="656"/>
      <c r="C5" s="524"/>
      <c r="D5" s="52" t="s">
        <v>10</v>
      </c>
      <c r="E5" s="524"/>
      <c r="F5" s="525" t="s">
        <v>10</v>
      </c>
      <c r="G5" s="701" t="str">
        <f>表紙・鑑!S3-1&amp;"年8月"</f>
        <v>3年8月</v>
      </c>
      <c r="H5" s="656"/>
      <c r="I5" s="524"/>
      <c r="J5" s="52" t="s">
        <v>10</v>
      </c>
      <c r="K5" s="524"/>
      <c r="L5" s="525" t="s">
        <v>10</v>
      </c>
      <c r="M5" s="701" t="str">
        <f>表紙・鑑!S3-1&amp;"年12月"</f>
        <v>3年12月</v>
      </c>
      <c r="N5" s="656"/>
      <c r="O5" s="524"/>
      <c r="P5" s="52" t="s">
        <v>10</v>
      </c>
      <c r="Q5" s="524"/>
      <c r="R5" s="39" t="s">
        <v>10</v>
      </c>
      <c r="S5" s="28"/>
      <c r="T5" s="28"/>
      <c r="U5" s="45"/>
      <c r="V5" s="45"/>
      <c r="W5" s="45"/>
      <c r="X5" s="28"/>
      <c r="Y5" s="28"/>
      <c r="Z5" s="28"/>
      <c r="AA5" s="28"/>
      <c r="AB5" s="28"/>
      <c r="AC5" s="28"/>
      <c r="AD5" s="28"/>
      <c r="AE5" s="28"/>
      <c r="AF5" s="28"/>
      <c r="AG5" s="28"/>
      <c r="AH5" s="28"/>
      <c r="AI5" s="28"/>
      <c r="AJ5" s="28"/>
      <c r="AK5" s="28"/>
      <c r="AL5" s="28" t="s">
        <v>977</v>
      </c>
      <c r="AM5" s="28"/>
      <c r="AN5" s="526"/>
      <c r="AO5" s="526"/>
      <c r="AP5" s="523"/>
      <c r="AQ5" s="523"/>
      <c r="AR5" s="28"/>
      <c r="AS5" s="28"/>
      <c r="AT5" s="28"/>
      <c r="AU5" s="28"/>
      <c r="AV5" s="28"/>
      <c r="AW5" s="28"/>
      <c r="AX5" s="28"/>
      <c r="AY5" s="28"/>
      <c r="AZ5" s="28"/>
      <c r="BA5" s="28"/>
      <c r="BB5" s="28"/>
      <c r="BC5" s="28"/>
      <c r="BD5" s="28"/>
      <c r="BE5" s="28"/>
      <c r="BF5" s="28"/>
      <c r="BG5" s="28"/>
      <c r="BH5" s="28"/>
      <c r="BI5" s="28"/>
      <c r="BJ5" s="28"/>
      <c r="BK5" s="28"/>
      <c r="BL5" s="28"/>
      <c r="BM5" s="28"/>
      <c r="BN5" s="28"/>
      <c r="BO5" s="28"/>
    </row>
    <row r="6" spans="1:67" s="16" customFormat="1" ht="18.75" customHeight="1" x14ac:dyDescent="0.15">
      <c r="A6" s="655" t="str">
        <f>表紙・鑑!S3-1&amp;"年5月"</f>
        <v>3年5月</v>
      </c>
      <c r="B6" s="656"/>
      <c r="C6" s="527"/>
      <c r="D6" s="72" t="s">
        <v>10</v>
      </c>
      <c r="E6" s="527"/>
      <c r="F6" s="528" t="s">
        <v>10</v>
      </c>
      <c r="G6" s="701" t="str">
        <f>表紙・鑑!S3-1&amp;"年9月"</f>
        <v>3年9月</v>
      </c>
      <c r="H6" s="656"/>
      <c r="I6" s="527"/>
      <c r="J6" s="72" t="s">
        <v>10</v>
      </c>
      <c r="K6" s="527"/>
      <c r="L6" s="528" t="s">
        <v>10</v>
      </c>
      <c r="M6" s="701" t="str">
        <f>表紙・鑑!S3&amp;"年1月"</f>
        <v>4年1月</v>
      </c>
      <c r="N6" s="656"/>
      <c r="O6" s="527"/>
      <c r="P6" s="72" t="s">
        <v>10</v>
      </c>
      <c r="Q6" s="527"/>
      <c r="R6" s="105" t="s">
        <v>10</v>
      </c>
      <c r="S6" s="45"/>
      <c r="T6" s="28"/>
      <c r="U6" s="45"/>
      <c r="V6" s="45"/>
      <c r="W6" s="45"/>
      <c r="X6" s="28"/>
      <c r="Y6" s="28"/>
      <c r="Z6" s="28"/>
      <c r="AA6" s="28"/>
      <c r="AB6" s="28"/>
      <c r="AC6" s="28"/>
      <c r="AD6" s="28"/>
      <c r="AE6" s="28"/>
      <c r="AF6" s="28"/>
      <c r="AG6" s="28"/>
      <c r="AH6" s="28"/>
      <c r="AI6" s="28"/>
      <c r="AJ6" s="28"/>
      <c r="AK6" s="28"/>
      <c r="AL6" s="28" t="s">
        <v>978</v>
      </c>
      <c r="AM6" s="28"/>
      <c r="AN6" s="526"/>
      <c r="AO6" s="526"/>
      <c r="AP6" s="523"/>
      <c r="AQ6" s="523"/>
      <c r="AR6" s="28"/>
      <c r="AS6" s="28"/>
      <c r="AT6" s="28"/>
      <c r="AU6" s="28"/>
      <c r="AV6" s="28"/>
      <c r="AW6" s="28"/>
      <c r="AX6" s="28"/>
      <c r="AY6" s="28"/>
      <c r="AZ6" s="28"/>
      <c r="BA6" s="28"/>
      <c r="BB6" s="28"/>
      <c r="BC6" s="28"/>
      <c r="BD6" s="28"/>
      <c r="BE6" s="28"/>
      <c r="BF6" s="28"/>
      <c r="BG6" s="28"/>
      <c r="BH6" s="28"/>
      <c r="BI6" s="28"/>
      <c r="BJ6" s="28"/>
      <c r="BK6" s="28"/>
      <c r="BL6" s="28"/>
      <c r="BM6" s="28"/>
      <c r="BN6" s="28"/>
      <c r="BO6" s="28"/>
    </row>
    <row r="7" spans="1:67" s="16" customFormat="1" ht="18.75" customHeight="1" x14ac:dyDescent="0.15">
      <c r="A7" s="655" t="str">
        <f>表紙・鑑!S3-1&amp;"年6月"</f>
        <v>3年6月</v>
      </c>
      <c r="B7" s="656"/>
      <c r="C7" s="524"/>
      <c r="D7" s="52" t="s">
        <v>10</v>
      </c>
      <c r="E7" s="524"/>
      <c r="F7" s="525" t="s">
        <v>10</v>
      </c>
      <c r="G7" s="701" t="str">
        <f>表紙・鑑!S3-1&amp;"年10月"</f>
        <v>3年10月</v>
      </c>
      <c r="H7" s="656"/>
      <c r="I7" s="524"/>
      <c r="J7" s="52" t="s">
        <v>10</v>
      </c>
      <c r="K7" s="524"/>
      <c r="L7" s="525" t="s">
        <v>10</v>
      </c>
      <c r="M7" s="701" t="str">
        <f>表紙・鑑!S3&amp;"年2月"</f>
        <v>4年2月</v>
      </c>
      <c r="N7" s="656"/>
      <c r="O7" s="524"/>
      <c r="P7" s="52" t="s">
        <v>10</v>
      </c>
      <c r="Q7" s="524"/>
      <c r="R7" s="39" t="s">
        <v>10</v>
      </c>
      <c r="S7" s="45"/>
      <c r="T7" s="529"/>
      <c r="U7" s="530"/>
      <c r="V7" s="530"/>
      <c r="W7" s="530"/>
      <c r="X7" s="111"/>
      <c r="Y7" s="28"/>
      <c r="Z7" s="28"/>
      <c r="AA7" s="28"/>
      <c r="AB7" s="28"/>
      <c r="AC7" s="28"/>
      <c r="AD7" s="28"/>
      <c r="AE7" s="28"/>
      <c r="AF7" s="28"/>
      <c r="AG7" s="28"/>
      <c r="AH7" s="28"/>
      <c r="AI7" s="28"/>
      <c r="AJ7" s="28"/>
      <c r="AK7" s="28"/>
      <c r="AL7" s="117" t="s">
        <v>979</v>
      </c>
      <c r="AM7" s="117"/>
      <c r="AN7" s="402"/>
      <c r="AO7" s="531"/>
      <c r="AP7" s="526"/>
      <c r="AQ7" s="526"/>
      <c r="AR7" s="28"/>
      <c r="AS7" s="28"/>
      <c r="AT7" s="28"/>
      <c r="AU7" s="28"/>
      <c r="AV7" s="28"/>
      <c r="AW7" s="28"/>
      <c r="AX7" s="28"/>
      <c r="AY7" s="28"/>
      <c r="AZ7" s="28"/>
      <c r="BA7" s="28"/>
      <c r="BB7" s="28"/>
      <c r="BC7" s="28"/>
      <c r="BD7" s="28"/>
      <c r="BE7" s="28"/>
      <c r="BF7" s="28"/>
      <c r="BG7" s="28"/>
      <c r="BH7" s="28"/>
      <c r="BI7" s="28"/>
      <c r="BJ7" s="28"/>
      <c r="BK7" s="28"/>
      <c r="BL7" s="28"/>
      <c r="BM7" s="28"/>
      <c r="BN7" s="28"/>
      <c r="BO7" s="28"/>
    </row>
    <row r="8" spans="1:67" s="16" customFormat="1" ht="18.75" customHeight="1" thickBot="1" x14ac:dyDescent="0.2">
      <c r="A8" s="1594" t="str">
        <f>表紙・鑑!S3-1&amp;"年7月"</f>
        <v>3年7月</v>
      </c>
      <c r="B8" s="1595"/>
      <c r="C8" s="532"/>
      <c r="D8" s="58" t="s">
        <v>10</v>
      </c>
      <c r="E8" s="532"/>
      <c r="F8" s="533" t="s">
        <v>10</v>
      </c>
      <c r="G8" s="707" t="str">
        <f>表紙・鑑!S3-1&amp;"年11月"</f>
        <v>3年11月</v>
      </c>
      <c r="H8" s="1595"/>
      <c r="I8" s="532"/>
      <c r="J8" s="58" t="s">
        <v>10</v>
      </c>
      <c r="K8" s="532"/>
      <c r="L8" s="533" t="s">
        <v>10</v>
      </c>
      <c r="M8" s="707" t="str">
        <f>表紙・鑑!S3&amp;"年3月"</f>
        <v>4年3月</v>
      </c>
      <c r="N8" s="1595"/>
      <c r="O8" s="532"/>
      <c r="P8" s="58" t="s">
        <v>10</v>
      </c>
      <c r="Q8" s="532"/>
      <c r="R8" s="134" t="s">
        <v>10</v>
      </c>
      <c r="S8" s="108" t="s">
        <v>43</v>
      </c>
      <c r="T8" s="45" t="s">
        <v>976</v>
      </c>
      <c r="U8" s="378"/>
      <c r="V8" s="101"/>
      <c r="W8" s="378"/>
      <c r="X8" s="111"/>
      <c r="Y8" s="28"/>
      <c r="Z8" s="28"/>
      <c r="AA8" s="28"/>
      <c r="AB8" s="28"/>
      <c r="AC8" s="28"/>
      <c r="AD8" s="28"/>
      <c r="AE8" s="28"/>
      <c r="AF8" s="28"/>
      <c r="AG8" s="28"/>
      <c r="AH8" s="28"/>
      <c r="AI8" s="28"/>
      <c r="AJ8" s="28"/>
      <c r="AK8" s="28"/>
      <c r="AL8" s="28" t="s">
        <v>980</v>
      </c>
      <c r="AM8" s="28"/>
      <c r="AN8" s="526"/>
      <c r="AO8" s="526"/>
      <c r="AP8" s="526"/>
      <c r="AQ8" s="526"/>
      <c r="AR8" s="28"/>
      <c r="AS8" s="28"/>
      <c r="AT8" s="28"/>
      <c r="AU8" s="28"/>
      <c r="AV8" s="28"/>
      <c r="AW8" s="28"/>
      <c r="AX8" s="28"/>
      <c r="AY8" s="28"/>
      <c r="AZ8" s="28"/>
      <c r="BA8" s="28"/>
      <c r="BB8" s="28"/>
      <c r="BC8" s="28"/>
      <c r="BD8" s="28"/>
      <c r="BE8" s="28"/>
      <c r="BF8" s="28"/>
      <c r="BG8" s="28"/>
      <c r="BH8" s="28"/>
      <c r="BI8" s="28"/>
      <c r="BJ8" s="28"/>
      <c r="BK8" s="28"/>
      <c r="BL8" s="28"/>
      <c r="BM8" s="28"/>
      <c r="BN8" s="28"/>
      <c r="BO8" s="28"/>
    </row>
    <row r="9" spans="1:67" s="16" customFormat="1" ht="18.75" customHeight="1" x14ac:dyDescent="0.15">
      <c r="A9" s="28"/>
      <c r="B9" s="28"/>
      <c r="C9" s="28"/>
      <c r="D9" s="28"/>
      <c r="E9" s="28"/>
      <c r="F9" s="28"/>
      <c r="G9" s="28"/>
      <c r="H9" s="28"/>
      <c r="I9" s="28"/>
      <c r="J9" s="28"/>
      <c r="K9" s="28"/>
      <c r="L9" s="28"/>
      <c r="M9" s="28"/>
      <c r="N9" s="28"/>
      <c r="O9" s="28"/>
      <c r="P9" s="28"/>
      <c r="Q9" s="28"/>
      <c r="R9" s="28"/>
      <c r="S9" s="28"/>
      <c r="T9" s="28"/>
      <c r="U9" s="28"/>
      <c r="V9" s="28"/>
      <c r="W9" s="28"/>
      <c r="X9" s="28"/>
      <c r="Y9" s="440"/>
      <c r="Z9" s="117"/>
      <c r="AA9" s="111"/>
      <c r="AB9" s="117"/>
      <c r="AC9" s="111"/>
      <c r="AD9" s="111"/>
      <c r="AE9" s="111"/>
      <c r="AF9" s="117"/>
      <c r="AG9" s="111"/>
      <c r="AH9" s="117"/>
      <c r="AI9" s="111"/>
      <c r="AJ9" s="111"/>
      <c r="AK9" s="111"/>
      <c r="AL9" s="28"/>
      <c r="AM9" s="28"/>
      <c r="AN9" s="28"/>
      <c r="AO9" s="28"/>
      <c r="AP9" s="111"/>
      <c r="AQ9" s="28"/>
      <c r="AR9" s="28"/>
      <c r="AS9" s="28"/>
      <c r="AT9" s="28"/>
      <c r="AU9" s="28"/>
      <c r="AV9" s="28"/>
      <c r="AW9" s="28"/>
      <c r="AX9" s="28"/>
      <c r="AY9" s="28"/>
      <c r="AZ9" s="28"/>
      <c r="BA9" s="28"/>
      <c r="BB9" s="28"/>
      <c r="BC9" s="28"/>
      <c r="BD9" s="28"/>
      <c r="BE9" s="28"/>
      <c r="BF9" s="28"/>
      <c r="BG9" s="28"/>
      <c r="BH9" s="28"/>
      <c r="BI9" s="28"/>
      <c r="BJ9" s="28"/>
      <c r="BK9" s="28"/>
      <c r="BL9" s="28"/>
      <c r="BM9" s="28"/>
      <c r="BN9" s="28"/>
      <c r="BO9" s="28"/>
    </row>
    <row r="10" spans="1:67" s="16" customFormat="1" ht="18.75" customHeight="1" thickBot="1" x14ac:dyDescent="0.2">
      <c r="A10" s="45" t="s">
        <v>734</v>
      </c>
      <c r="B10" s="28"/>
      <c r="C10" s="28"/>
      <c r="D10" s="28"/>
      <c r="E10" s="28"/>
      <c r="F10" s="28"/>
      <c r="G10" s="28"/>
      <c r="H10" s="28"/>
      <c r="I10" s="28"/>
      <c r="J10" s="28"/>
      <c r="K10" s="28"/>
      <c r="L10" s="28"/>
      <c r="M10" s="28"/>
      <c r="N10" s="28"/>
      <c r="O10" s="28"/>
      <c r="P10" s="28"/>
      <c r="Q10" s="28"/>
      <c r="R10" s="28"/>
      <c r="S10" s="45" t="s">
        <v>735</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row>
    <row r="11" spans="1:67" s="16" customFormat="1" ht="18.75" customHeight="1" x14ac:dyDescent="0.15">
      <c r="A11" s="2068" t="s">
        <v>178</v>
      </c>
      <c r="B11" s="2069"/>
      <c r="C11" s="2069"/>
      <c r="D11" s="882"/>
      <c r="E11" s="883"/>
      <c r="F11" s="765" t="s">
        <v>29</v>
      </c>
      <c r="G11" s="984"/>
      <c r="H11" s="984"/>
      <c r="I11" s="765" t="s">
        <v>33</v>
      </c>
      <c r="J11" s="984"/>
      <c r="K11" s="984"/>
      <c r="L11" s="765" t="s">
        <v>78</v>
      </c>
      <c r="M11" s="534"/>
      <c r="N11" s="1866" t="s">
        <v>736</v>
      </c>
      <c r="O11" s="284"/>
      <c r="P11" s="984" t="s">
        <v>737</v>
      </c>
      <c r="Q11" s="2053"/>
      <c r="R11" s="28"/>
      <c r="S11" s="764" t="s">
        <v>37</v>
      </c>
      <c r="T11" s="766"/>
      <c r="U11" s="2060"/>
      <c r="V11" s="2061"/>
      <c r="W11" s="2061"/>
      <c r="X11" s="2061"/>
      <c r="Y11" s="2061"/>
      <c r="Z11" s="2061"/>
      <c r="AA11" s="2061"/>
      <c r="AB11" s="2061"/>
      <c r="AC11" s="2061"/>
      <c r="AD11" s="2061"/>
      <c r="AE11" s="2061"/>
      <c r="AF11" s="2061"/>
      <c r="AG11" s="2061"/>
      <c r="AH11" s="2061"/>
      <c r="AI11" s="2061"/>
      <c r="AJ11" s="2061"/>
      <c r="AK11" s="2062"/>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row>
    <row r="12" spans="1:67" s="16" customFormat="1" ht="18.75" customHeight="1" x14ac:dyDescent="0.15">
      <c r="A12" s="713"/>
      <c r="B12" s="714"/>
      <c r="C12" s="714"/>
      <c r="D12" s="685"/>
      <c r="E12" s="664"/>
      <c r="F12" s="663"/>
      <c r="G12" s="662"/>
      <c r="H12" s="662"/>
      <c r="I12" s="663"/>
      <c r="J12" s="662"/>
      <c r="K12" s="662"/>
      <c r="L12" s="663"/>
      <c r="M12" s="521"/>
      <c r="N12" s="1682"/>
      <c r="O12" s="69"/>
      <c r="P12" s="662"/>
      <c r="Q12" s="931"/>
      <c r="R12" s="28"/>
      <c r="S12" s="767"/>
      <c r="T12" s="768"/>
      <c r="U12" s="2063"/>
      <c r="V12" s="2064"/>
      <c r="W12" s="2064"/>
      <c r="X12" s="2064"/>
      <c r="Y12" s="2064"/>
      <c r="Z12" s="2064"/>
      <c r="AA12" s="2064"/>
      <c r="AB12" s="2064"/>
      <c r="AC12" s="2064"/>
      <c r="AD12" s="2064"/>
      <c r="AE12" s="2064"/>
      <c r="AF12" s="2064"/>
      <c r="AG12" s="2064"/>
      <c r="AH12" s="2064"/>
      <c r="AI12" s="2064"/>
      <c r="AJ12" s="2064"/>
      <c r="AK12" s="2065"/>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row>
    <row r="13" spans="1:67" s="16" customFormat="1" ht="18.75" customHeight="1" x14ac:dyDescent="0.15">
      <c r="A13" s="913" t="s">
        <v>179</v>
      </c>
      <c r="B13" s="2052"/>
      <c r="C13" s="852"/>
      <c r="D13" s="745"/>
      <c r="E13" s="746"/>
      <c r="F13" s="746"/>
      <c r="G13" s="746"/>
      <c r="H13" s="746"/>
      <c r="I13" s="746"/>
      <c r="J13" s="746"/>
      <c r="K13" s="746"/>
      <c r="L13" s="746"/>
      <c r="M13" s="746"/>
      <c r="N13" s="746"/>
      <c r="O13" s="746"/>
      <c r="P13" s="746"/>
      <c r="Q13" s="747"/>
      <c r="R13" s="28"/>
      <c r="S13" s="757" t="s">
        <v>738</v>
      </c>
      <c r="T13" s="758"/>
      <c r="U13" s="758"/>
      <c r="V13" s="759"/>
      <c r="W13" s="831"/>
      <c r="X13" s="919"/>
      <c r="Y13" s="919"/>
      <c r="Z13" s="740" t="s">
        <v>29</v>
      </c>
      <c r="AA13" s="763"/>
      <c r="AB13" s="763"/>
      <c r="AC13" s="1592" t="s">
        <v>33</v>
      </c>
      <c r="AD13" s="763"/>
      <c r="AE13" s="763"/>
      <c r="AF13" s="940" t="s">
        <v>78</v>
      </c>
      <c r="AG13" s="968" t="s">
        <v>739</v>
      </c>
      <c r="AH13" s="968"/>
      <c r="AI13" s="968"/>
      <c r="AJ13" s="968"/>
      <c r="AK13" s="2066"/>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row>
    <row r="14" spans="1:67" s="16" customFormat="1" ht="18.75" customHeight="1" x14ac:dyDescent="0.15">
      <c r="A14" s="810"/>
      <c r="B14" s="811"/>
      <c r="C14" s="812"/>
      <c r="D14" s="924"/>
      <c r="E14" s="925"/>
      <c r="F14" s="925"/>
      <c r="G14" s="925"/>
      <c r="H14" s="925"/>
      <c r="I14" s="925"/>
      <c r="J14" s="925"/>
      <c r="K14" s="925"/>
      <c r="L14" s="925"/>
      <c r="M14" s="925"/>
      <c r="N14" s="925"/>
      <c r="O14" s="925"/>
      <c r="P14" s="925"/>
      <c r="Q14" s="929"/>
      <c r="R14" s="28"/>
      <c r="S14" s="760"/>
      <c r="T14" s="761"/>
      <c r="U14" s="761"/>
      <c r="V14" s="762"/>
      <c r="W14" s="685"/>
      <c r="X14" s="664"/>
      <c r="Y14" s="664"/>
      <c r="Z14" s="663"/>
      <c r="AA14" s="662"/>
      <c r="AB14" s="662"/>
      <c r="AC14" s="1611"/>
      <c r="AD14" s="662"/>
      <c r="AE14" s="662"/>
      <c r="AF14" s="1963"/>
      <c r="AG14" s="949"/>
      <c r="AH14" s="949"/>
      <c r="AI14" s="949"/>
      <c r="AJ14" s="949"/>
      <c r="AK14" s="2067"/>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row>
    <row r="15" spans="1:67" s="16" customFormat="1" ht="18.75" customHeight="1" x14ac:dyDescent="0.15">
      <c r="A15" s="810"/>
      <c r="B15" s="811"/>
      <c r="C15" s="812"/>
      <c r="D15" s="924"/>
      <c r="E15" s="925"/>
      <c r="F15" s="925"/>
      <c r="G15" s="925"/>
      <c r="H15" s="925"/>
      <c r="I15" s="925"/>
      <c r="J15" s="925"/>
      <c r="K15" s="925"/>
      <c r="L15" s="925"/>
      <c r="M15" s="925"/>
      <c r="N15" s="925"/>
      <c r="O15" s="925"/>
      <c r="P15" s="925"/>
      <c r="Q15" s="929"/>
      <c r="R15" s="28"/>
      <c r="S15" s="757" t="s">
        <v>36</v>
      </c>
      <c r="T15" s="759"/>
      <c r="U15" s="856" t="s">
        <v>740</v>
      </c>
      <c r="V15" s="759"/>
      <c r="W15" s="321"/>
      <c r="X15" s="1715" t="s">
        <v>676</v>
      </c>
      <c r="Y15" s="1715"/>
      <c r="Z15" s="1715"/>
      <c r="AA15" s="1715"/>
      <c r="AB15" s="66"/>
      <c r="AC15" s="66"/>
      <c r="AD15" s="1715" t="s">
        <v>741</v>
      </c>
      <c r="AE15" s="1715"/>
      <c r="AF15" s="1715"/>
      <c r="AG15" s="1715"/>
      <c r="AH15" s="1715"/>
      <c r="AI15" s="1715"/>
      <c r="AJ15" s="1715"/>
      <c r="AK15" s="2059"/>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row>
    <row r="16" spans="1:67" s="16" customFormat="1" ht="18.75" customHeight="1" thickBot="1" x14ac:dyDescent="0.2">
      <c r="A16" s="813"/>
      <c r="B16" s="814"/>
      <c r="C16" s="815"/>
      <c r="D16" s="748"/>
      <c r="E16" s="749"/>
      <c r="F16" s="749"/>
      <c r="G16" s="749"/>
      <c r="H16" s="749"/>
      <c r="I16" s="749"/>
      <c r="J16" s="749"/>
      <c r="K16" s="749"/>
      <c r="L16" s="749"/>
      <c r="M16" s="749"/>
      <c r="N16" s="749"/>
      <c r="O16" s="749"/>
      <c r="P16" s="749"/>
      <c r="Q16" s="750"/>
      <c r="R16" s="28"/>
      <c r="S16" s="1817"/>
      <c r="T16" s="858"/>
      <c r="U16" s="859"/>
      <c r="V16" s="762"/>
      <c r="W16" s="426"/>
      <c r="X16" s="1682" t="s">
        <v>157</v>
      </c>
      <c r="Y16" s="1682"/>
      <c r="Z16" s="1682"/>
      <c r="AA16" s="1682"/>
      <c r="AB16" s="1682"/>
      <c r="AC16" s="1682"/>
      <c r="AD16" s="1682"/>
      <c r="AE16" s="1682"/>
      <c r="AF16" s="1682"/>
      <c r="AG16" s="1682"/>
      <c r="AH16" s="1682"/>
      <c r="AI16" s="1682"/>
      <c r="AJ16" s="1682"/>
      <c r="AK16" s="107" t="s">
        <v>15</v>
      </c>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row>
    <row r="17" spans="1:67" s="16" customFormat="1" ht="18.75" customHeight="1" x14ac:dyDescent="0.15">
      <c r="A17" s="28"/>
      <c r="B17" s="28"/>
      <c r="C17" s="28"/>
      <c r="D17" s="28"/>
      <c r="E17" s="28"/>
      <c r="F17" s="28"/>
      <c r="G17" s="28"/>
      <c r="H17" s="28"/>
      <c r="I17" s="28"/>
      <c r="J17" s="28"/>
      <c r="K17" s="28"/>
      <c r="L17" s="28"/>
      <c r="M17" s="28"/>
      <c r="N17" s="28"/>
      <c r="O17" s="28"/>
      <c r="P17" s="28"/>
      <c r="Q17" s="28"/>
      <c r="R17" s="28"/>
      <c r="S17" s="1817"/>
      <c r="T17" s="858"/>
      <c r="U17" s="856" t="s">
        <v>803</v>
      </c>
      <c r="V17" s="758"/>
      <c r="W17" s="758"/>
      <c r="X17" s="758"/>
      <c r="Y17" s="759"/>
      <c r="Z17" s="535"/>
      <c r="AA17" s="448"/>
      <c r="AB17" s="448"/>
      <c r="AC17" s="81"/>
      <c r="AD17" s="82" t="s">
        <v>22</v>
      </c>
      <c r="AE17" s="81"/>
      <c r="AF17" s="448"/>
      <c r="AG17" s="81"/>
      <c r="AH17" s="82" t="s">
        <v>21</v>
      </c>
      <c r="AI17" s="448"/>
      <c r="AJ17" s="448"/>
      <c r="AK17" s="462"/>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row>
    <row r="18" spans="1:67" s="16" customFormat="1" ht="18.75" customHeight="1" thickBot="1" x14ac:dyDescent="0.2">
      <c r="A18" s="45" t="s">
        <v>742</v>
      </c>
      <c r="B18" s="28"/>
      <c r="C18" s="28"/>
      <c r="D18" s="28"/>
      <c r="E18" s="28"/>
      <c r="F18" s="28"/>
      <c r="G18" s="28"/>
      <c r="H18" s="28"/>
      <c r="I18" s="28"/>
      <c r="J18" s="101" t="s">
        <v>743</v>
      </c>
      <c r="K18" s="111"/>
      <c r="L18" s="111"/>
      <c r="M18" s="111"/>
      <c r="N18" s="111"/>
      <c r="O18" s="111"/>
      <c r="P18" s="28"/>
      <c r="Q18" s="28"/>
      <c r="R18" s="28"/>
      <c r="S18" s="1817"/>
      <c r="T18" s="858"/>
      <c r="U18" s="857"/>
      <c r="V18" s="1661"/>
      <c r="W18" s="1661"/>
      <c r="X18" s="1661"/>
      <c r="Y18" s="858"/>
      <c r="Z18" s="856" t="s">
        <v>744</v>
      </c>
      <c r="AA18" s="758"/>
      <c r="AB18" s="1731"/>
      <c r="AC18" s="1732"/>
      <c r="AD18" s="1732"/>
      <c r="AE18" s="1732"/>
      <c r="AF18" s="1732"/>
      <c r="AG18" s="1732"/>
      <c r="AH18" s="1732"/>
      <c r="AI18" s="1732"/>
      <c r="AJ18" s="1732"/>
      <c r="AK18" s="1733"/>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row>
    <row r="19" spans="1:67" s="16" customFormat="1" ht="18.75" customHeight="1" x14ac:dyDescent="0.15">
      <c r="A19" s="735" t="s">
        <v>181</v>
      </c>
      <c r="B19" s="730"/>
      <c r="C19" s="730"/>
      <c r="D19" s="731"/>
      <c r="E19" s="317"/>
      <c r="F19" s="318" t="s">
        <v>22</v>
      </c>
      <c r="G19" s="317"/>
      <c r="H19" s="536" t="s">
        <v>21</v>
      </c>
      <c r="I19" s="28"/>
      <c r="J19" s="1785" t="s">
        <v>843</v>
      </c>
      <c r="K19" s="765"/>
      <c r="L19" s="766"/>
      <c r="M19" s="534"/>
      <c r="N19" s="984" t="s">
        <v>607</v>
      </c>
      <c r="O19" s="284"/>
      <c r="P19" s="285"/>
      <c r="Q19" s="2053" t="s">
        <v>610</v>
      </c>
      <c r="R19" s="28"/>
      <c r="S19" s="1817"/>
      <c r="T19" s="858"/>
      <c r="U19" s="859"/>
      <c r="V19" s="761"/>
      <c r="W19" s="761"/>
      <c r="X19" s="761"/>
      <c r="Y19" s="762"/>
      <c r="Z19" s="859"/>
      <c r="AA19" s="761"/>
      <c r="AB19" s="1771"/>
      <c r="AC19" s="1676"/>
      <c r="AD19" s="1676"/>
      <c r="AE19" s="1676"/>
      <c r="AF19" s="1676"/>
      <c r="AG19" s="1676"/>
      <c r="AH19" s="1676"/>
      <c r="AI19" s="1676"/>
      <c r="AJ19" s="1676"/>
      <c r="AK19" s="1677"/>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row>
    <row r="20" spans="1:67" s="16" customFormat="1" ht="18.75" customHeight="1" x14ac:dyDescent="0.15">
      <c r="A20" s="2054" t="s">
        <v>745</v>
      </c>
      <c r="B20" s="2055"/>
      <c r="C20" s="2055"/>
      <c r="D20" s="2055"/>
      <c r="E20" s="434"/>
      <c r="F20" s="763" t="s">
        <v>607</v>
      </c>
      <c r="G20" s="425"/>
      <c r="H20" s="930" t="s">
        <v>610</v>
      </c>
      <c r="I20" s="28"/>
      <c r="J20" s="767"/>
      <c r="K20" s="663"/>
      <c r="L20" s="768"/>
      <c r="M20" s="521"/>
      <c r="N20" s="662"/>
      <c r="O20" s="69"/>
      <c r="P20" s="427"/>
      <c r="Q20" s="931"/>
      <c r="R20" s="28"/>
      <c r="S20" s="1817"/>
      <c r="T20" s="858"/>
      <c r="U20" s="856" t="s">
        <v>836</v>
      </c>
      <c r="V20" s="740"/>
      <c r="W20" s="740"/>
      <c r="X20" s="740"/>
      <c r="Y20" s="741"/>
      <c r="Z20" s="81"/>
      <c r="AA20" s="82" t="s">
        <v>746</v>
      </c>
      <c r="AB20" s="1841"/>
      <c r="AC20" s="1841"/>
      <c r="AD20" s="82" t="s">
        <v>747</v>
      </c>
      <c r="AE20" s="537"/>
      <c r="AF20" s="82" t="s">
        <v>29</v>
      </c>
      <c r="AG20" s="74"/>
      <c r="AH20" s="82" t="s">
        <v>180</v>
      </c>
      <c r="AI20" s="73"/>
      <c r="AJ20" s="81"/>
      <c r="AK20" s="538" t="s">
        <v>21</v>
      </c>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row>
    <row r="21" spans="1:67" s="16" customFormat="1" ht="18.75" customHeight="1" x14ac:dyDescent="0.15">
      <c r="A21" s="2056"/>
      <c r="B21" s="2057"/>
      <c r="C21" s="2057"/>
      <c r="D21" s="2057"/>
      <c r="E21" s="521"/>
      <c r="F21" s="662"/>
      <c r="G21" s="427"/>
      <c r="H21" s="931"/>
      <c r="I21" s="28"/>
      <c r="J21" s="739" t="s">
        <v>173</v>
      </c>
      <c r="K21" s="740"/>
      <c r="L21" s="741"/>
      <c r="M21" s="869"/>
      <c r="N21" s="763"/>
      <c r="O21" s="763"/>
      <c r="P21" s="763"/>
      <c r="Q21" s="846" t="s">
        <v>78</v>
      </c>
      <c r="R21" s="28"/>
      <c r="S21" s="1817"/>
      <c r="T21" s="858"/>
      <c r="U21" s="1788"/>
      <c r="V21" s="774"/>
      <c r="W21" s="774"/>
      <c r="X21" s="774"/>
      <c r="Y21" s="775"/>
      <c r="Z21" s="1555" t="s">
        <v>835</v>
      </c>
      <c r="AA21" s="1555"/>
      <c r="AB21" s="1731"/>
      <c r="AC21" s="1732"/>
      <c r="AD21" s="1732"/>
      <c r="AE21" s="1732"/>
      <c r="AF21" s="1732"/>
      <c r="AG21" s="1732"/>
      <c r="AH21" s="1732"/>
      <c r="AI21" s="1732"/>
      <c r="AJ21" s="1732"/>
      <c r="AK21" s="1733"/>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row>
    <row r="22" spans="1:67" s="16" customFormat="1" ht="18.75" customHeight="1" x14ac:dyDescent="0.15">
      <c r="A22" s="687" t="s">
        <v>183</v>
      </c>
      <c r="B22" s="688"/>
      <c r="C22" s="688"/>
      <c r="D22" s="689"/>
      <c r="E22" s="1740"/>
      <c r="F22" s="1740"/>
      <c r="G22" s="1740"/>
      <c r="H22" s="1741"/>
      <c r="I22" s="28"/>
      <c r="J22" s="767"/>
      <c r="K22" s="663"/>
      <c r="L22" s="768"/>
      <c r="M22" s="1618"/>
      <c r="N22" s="776"/>
      <c r="O22" s="776"/>
      <c r="P22" s="776"/>
      <c r="Q22" s="918"/>
      <c r="R22" s="28"/>
      <c r="S22" s="1817"/>
      <c r="T22" s="858"/>
      <c r="U22" s="1788"/>
      <c r="V22" s="774"/>
      <c r="W22" s="774"/>
      <c r="X22" s="774"/>
      <c r="Y22" s="775"/>
      <c r="Z22" s="1555"/>
      <c r="AA22" s="1555"/>
      <c r="AB22" s="819"/>
      <c r="AC22" s="820"/>
      <c r="AD22" s="820"/>
      <c r="AE22" s="820"/>
      <c r="AF22" s="820"/>
      <c r="AG22" s="820"/>
      <c r="AH22" s="820"/>
      <c r="AI22" s="820"/>
      <c r="AJ22" s="820"/>
      <c r="AK22" s="821"/>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row>
    <row r="23" spans="1:67" s="16" customFormat="1" ht="18.75" customHeight="1" x14ac:dyDescent="0.15">
      <c r="A23" s="690"/>
      <c r="B23" s="691"/>
      <c r="C23" s="691"/>
      <c r="D23" s="692"/>
      <c r="E23" s="1652"/>
      <c r="F23" s="1652"/>
      <c r="G23" s="1652"/>
      <c r="H23" s="2058"/>
      <c r="I23" s="28"/>
      <c r="J23" s="757" t="s">
        <v>974</v>
      </c>
      <c r="K23" s="758"/>
      <c r="L23" s="759"/>
      <c r="M23" s="321"/>
      <c r="N23" s="66"/>
      <c r="O23" s="66"/>
      <c r="P23" s="66"/>
      <c r="Q23" s="68"/>
      <c r="R23" s="28"/>
      <c r="S23" s="1817"/>
      <c r="T23" s="858"/>
      <c r="U23" s="847"/>
      <c r="V23" s="663"/>
      <c r="W23" s="663"/>
      <c r="X23" s="663"/>
      <c r="Y23" s="768"/>
      <c r="Z23" s="1555"/>
      <c r="AA23" s="1555"/>
      <c r="AB23" s="1771"/>
      <c r="AC23" s="1676"/>
      <c r="AD23" s="1676"/>
      <c r="AE23" s="1676"/>
      <c r="AF23" s="1676"/>
      <c r="AG23" s="1676"/>
      <c r="AH23" s="1676"/>
      <c r="AI23" s="1676"/>
      <c r="AJ23" s="1676"/>
      <c r="AK23" s="1677"/>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row>
    <row r="24" spans="1:67" s="16" customFormat="1" ht="18.75" customHeight="1" x14ac:dyDescent="0.15">
      <c r="A24" s="699" t="s">
        <v>184</v>
      </c>
      <c r="B24" s="700"/>
      <c r="C24" s="700"/>
      <c r="D24" s="701"/>
      <c r="E24" s="81"/>
      <c r="F24" s="82" t="s">
        <v>22</v>
      </c>
      <c r="G24" s="81"/>
      <c r="H24" s="538" t="s">
        <v>21</v>
      </c>
      <c r="I24" s="28"/>
      <c r="J24" s="1817"/>
      <c r="K24" s="1661"/>
      <c r="L24" s="858"/>
      <c r="M24" s="307"/>
      <c r="N24" s="74" t="s">
        <v>22</v>
      </c>
      <c r="O24" s="73"/>
      <c r="P24" s="73"/>
      <c r="Q24" s="539" t="s">
        <v>21</v>
      </c>
      <c r="R24" s="28"/>
      <c r="S24" s="1817"/>
      <c r="T24" s="858"/>
      <c r="U24" s="1555" t="s">
        <v>748</v>
      </c>
      <c r="V24" s="1555"/>
      <c r="W24" s="1555"/>
      <c r="X24" s="1555"/>
      <c r="Y24" s="1555"/>
      <c r="Z24" s="2050" t="s">
        <v>844</v>
      </c>
      <c r="AA24" s="2050"/>
      <c r="AB24" s="2050"/>
      <c r="AC24" s="2050"/>
      <c r="AD24" s="2050"/>
      <c r="AE24" s="2051"/>
      <c r="AF24" s="434"/>
      <c r="AG24" s="763" t="s">
        <v>607</v>
      </c>
      <c r="AH24" s="66"/>
      <c r="AI24" s="66"/>
      <c r="AJ24" s="425"/>
      <c r="AK24" s="930" t="s">
        <v>610</v>
      </c>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row>
    <row r="25" spans="1:67" s="16" customFormat="1" ht="18.75" customHeight="1" x14ac:dyDescent="0.15">
      <c r="A25" s="699" t="s">
        <v>185</v>
      </c>
      <c r="B25" s="700"/>
      <c r="C25" s="700"/>
      <c r="D25" s="701"/>
      <c r="E25" s="81"/>
      <c r="F25" s="82" t="s">
        <v>22</v>
      </c>
      <c r="G25" s="81"/>
      <c r="H25" s="538" t="s">
        <v>21</v>
      </c>
      <c r="I25" s="28"/>
      <c r="J25" s="760"/>
      <c r="K25" s="761"/>
      <c r="L25" s="762"/>
      <c r="M25" s="540"/>
      <c r="N25" s="541"/>
      <c r="O25" s="541"/>
      <c r="P25" s="69"/>
      <c r="Q25" s="70"/>
      <c r="R25" s="28"/>
      <c r="S25" s="1817"/>
      <c r="T25" s="858"/>
      <c r="U25" s="1555"/>
      <c r="V25" s="1555"/>
      <c r="W25" s="1555"/>
      <c r="X25" s="1555"/>
      <c r="Y25" s="1555"/>
      <c r="Z25" s="2050"/>
      <c r="AA25" s="2050"/>
      <c r="AB25" s="2050"/>
      <c r="AC25" s="2050"/>
      <c r="AD25" s="2050"/>
      <c r="AE25" s="2051"/>
      <c r="AF25" s="521"/>
      <c r="AG25" s="662"/>
      <c r="AH25" s="69"/>
      <c r="AI25" s="69"/>
      <c r="AJ25" s="427"/>
      <c r="AK25" s="931"/>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row>
    <row r="26" spans="1:67" s="16" customFormat="1" ht="18.75" customHeight="1" x14ac:dyDescent="0.15">
      <c r="A26" s="913" t="s">
        <v>187</v>
      </c>
      <c r="B26" s="2052"/>
      <c r="C26" s="2052"/>
      <c r="D26" s="852"/>
      <c r="E26" s="434"/>
      <c r="F26" s="763" t="s">
        <v>607</v>
      </c>
      <c r="G26" s="425"/>
      <c r="H26" s="930" t="s">
        <v>610</v>
      </c>
      <c r="I26" s="396"/>
      <c r="J26" s="739" t="s">
        <v>174</v>
      </c>
      <c r="K26" s="740"/>
      <c r="L26" s="741"/>
      <c r="M26" s="2081"/>
      <c r="N26" s="1740"/>
      <c r="O26" s="1740"/>
      <c r="P26" s="1740"/>
      <c r="Q26" s="1741"/>
      <c r="R26" s="28"/>
      <c r="S26" s="1817"/>
      <c r="T26" s="858"/>
      <c r="U26" s="1555"/>
      <c r="V26" s="1555"/>
      <c r="W26" s="1555"/>
      <c r="X26" s="1555"/>
      <c r="Y26" s="1555"/>
      <c r="Z26" s="2050" t="s">
        <v>845</v>
      </c>
      <c r="AA26" s="2050"/>
      <c r="AB26" s="2050"/>
      <c r="AC26" s="2050"/>
      <c r="AD26" s="2050"/>
      <c r="AE26" s="2051"/>
      <c r="AF26" s="434"/>
      <c r="AG26" s="763" t="s">
        <v>607</v>
      </c>
      <c r="AH26" s="66"/>
      <c r="AI26" s="66"/>
      <c r="AJ26" s="425"/>
      <c r="AK26" s="930" t="s">
        <v>610</v>
      </c>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row>
    <row r="27" spans="1:67" s="16" customFormat="1" ht="18.75" customHeight="1" x14ac:dyDescent="0.15">
      <c r="A27" s="914"/>
      <c r="B27" s="1589"/>
      <c r="C27" s="1589"/>
      <c r="D27" s="855"/>
      <c r="E27" s="521"/>
      <c r="F27" s="662"/>
      <c r="G27" s="427"/>
      <c r="H27" s="931"/>
      <c r="I27" s="28"/>
      <c r="J27" s="773"/>
      <c r="K27" s="774"/>
      <c r="L27" s="775"/>
      <c r="M27" s="891"/>
      <c r="N27" s="892"/>
      <c r="O27" s="892"/>
      <c r="P27" s="892"/>
      <c r="Q27" s="1742"/>
      <c r="R27" s="28"/>
      <c r="S27" s="1817"/>
      <c r="T27" s="858"/>
      <c r="U27" s="1555"/>
      <c r="V27" s="1555"/>
      <c r="W27" s="1555"/>
      <c r="X27" s="1555"/>
      <c r="Y27" s="1555"/>
      <c r="Z27" s="2050"/>
      <c r="AA27" s="2050"/>
      <c r="AB27" s="2050"/>
      <c r="AC27" s="2050"/>
      <c r="AD27" s="2050"/>
      <c r="AE27" s="2050"/>
      <c r="AF27" s="521"/>
      <c r="AG27" s="662"/>
      <c r="AH27" s="69"/>
      <c r="AI27" s="69"/>
      <c r="AJ27" s="427"/>
      <c r="AK27" s="931"/>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row>
    <row r="28" spans="1:67" s="16" customFormat="1" ht="18.75" customHeight="1" x14ac:dyDescent="0.15">
      <c r="A28" s="913" t="s">
        <v>405</v>
      </c>
      <c r="B28" s="2052"/>
      <c r="C28" s="2052"/>
      <c r="D28" s="852"/>
      <c r="E28" s="434"/>
      <c r="F28" s="763" t="s">
        <v>607</v>
      </c>
      <c r="G28" s="425"/>
      <c r="H28" s="930" t="s">
        <v>610</v>
      </c>
      <c r="I28" s="28"/>
      <c r="J28" s="773"/>
      <c r="K28" s="774"/>
      <c r="L28" s="775"/>
      <c r="M28" s="891"/>
      <c r="N28" s="892"/>
      <c r="O28" s="892"/>
      <c r="P28" s="892"/>
      <c r="Q28" s="1742"/>
      <c r="R28" s="28"/>
      <c r="S28" s="1817"/>
      <c r="T28" s="858"/>
      <c r="U28" s="1555"/>
      <c r="V28" s="1555"/>
      <c r="W28" s="1555"/>
      <c r="X28" s="1555"/>
      <c r="Y28" s="1555"/>
      <c r="Z28" s="2050" t="s">
        <v>846</v>
      </c>
      <c r="AA28" s="2050"/>
      <c r="AB28" s="2050"/>
      <c r="AC28" s="2050"/>
      <c r="AD28" s="2050"/>
      <c r="AE28" s="2050"/>
      <c r="AF28" s="434"/>
      <c r="AG28" s="763" t="s">
        <v>607</v>
      </c>
      <c r="AH28" s="66"/>
      <c r="AI28" s="66"/>
      <c r="AJ28" s="425"/>
      <c r="AK28" s="930" t="s">
        <v>610</v>
      </c>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row>
    <row r="29" spans="1:67" s="16" customFormat="1" ht="18.75" customHeight="1" thickBot="1" x14ac:dyDescent="0.2">
      <c r="A29" s="914"/>
      <c r="B29" s="1589"/>
      <c r="C29" s="1589"/>
      <c r="D29" s="855"/>
      <c r="E29" s="521"/>
      <c r="F29" s="662"/>
      <c r="G29" s="427"/>
      <c r="H29" s="931"/>
      <c r="I29" s="28"/>
      <c r="J29" s="742"/>
      <c r="K29" s="743"/>
      <c r="L29" s="744"/>
      <c r="M29" s="1533"/>
      <c r="N29" s="1535"/>
      <c r="O29" s="1535"/>
      <c r="P29" s="1535"/>
      <c r="Q29" s="2082"/>
      <c r="R29" s="28"/>
      <c r="S29" s="1817"/>
      <c r="T29" s="858"/>
      <c r="U29" s="1555"/>
      <c r="V29" s="1555"/>
      <c r="W29" s="1555"/>
      <c r="X29" s="1555"/>
      <c r="Y29" s="1555"/>
      <c r="Z29" s="2050"/>
      <c r="AA29" s="2050"/>
      <c r="AB29" s="2050"/>
      <c r="AC29" s="2050"/>
      <c r="AD29" s="2050"/>
      <c r="AE29" s="2050"/>
      <c r="AF29" s="521"/>
      <c r="AG29" s="662"/>
      <c r="AH29" s="69"/>
      <c r="AI29" s="69"/>
      <c r="AJ29" s="427"/>
      <c r="AK29" s="931"/>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row>
    <row r="30" spans="1:67" s="16" customFormat="1" ht="18.75" customHeight="1" x14ac:dyDescent="0.15">
      <c r="A30" s="913" t="s">
        <v>188</v>
      </c>
      <c r="B30" s="2052"/>
      <c r="C30" s="2052"/>
      <c r="D30" s="2052"/>
      <c r="E30" s="434"/>
      <c r="F30" s="763" t="s">
        <v>607</v>
      </c>
      <c r="G30" s="425"/>
      <c r="H30" s="930" t="s">
        <v>610</v>
      </c>
      <c r="I30" s="28"/>
      <c r="J30" s="45" t="s">
        <v>750</v>
      </c>
      <c r="K30" s="45"/>
      <c r="L30" s="32"/>
      <c r="M30" s="28"/>
      <c r="N30" s="28"/>
      <c r="O30" s="28"/>
      <c r="P30" s="28"/>
      <c r="Q30" s="28"/>
      <c r="R30" s="28"/>
      <c r="S30" s="1817"/>
      <c r="T30" s="858"/>
      <c r="U30" s="856" t="s">
        <v>749</v>
      </c>
      <c r="V30" s="758"/>
      <c r="W30" s="758"/>
      <c r="X30" s="758"/>
      <c r="Y30" s="758"/>
      <c r="Z30" s="758"/>
      <c r="AA30" s="758"/>
      <c r="AB30" s="759"/>
      <c r="AC30" s="2044"/>
      <c r="AD30" s="2045"/>
      <c r="AE30" s="2045"/>
      <c r="AF30" s="2045"/>
      <c r="AG30" s="2045"/>
      <c r="AH30" s="2045"/>
      <c r="AI30" s="2045"/>
      <c r="AJ30" s="2045"/>
      <c r="AK30" s="2046"/>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row>
    <row r="31" spans="1:67" s="16" customFormat="1" ht="18.75" customHeight="1" thickBot="1" x14ac:dyDescent="0.2">
      <c r="A31" s="813"/>
      <c r="B31" s="814"/>
      <c r="C31" s="814"/>
      <c r="D31" s="814"/>
      <c r="E31" s="542"/>
      <c r="F31" s="777"/>
      <c r="G31" s="189"/>
      <c r="H31" s="932"/>
      <c r="I31" s="28"/>
      <c r="J31" s="2075" t="s">
        <v>975</v>
      </c>
      <c r="K31" s="2075"/>
      <c r="L31" s="2075"/>
      <c r="M31" s="2075"/>
      <c r="N31" s="2075"/>
      <c r="O31" s="2075"/>
      <c r="P31" s="2075"/>
      <c r="Q31" s="2075"/>
      <c r="R31" s="28"/>
      <c r="S31" s="1821"/>
      <c r="T31" s="1822"/>
      <c r="U31" s="1662"/>
      <c r="V31" s="1663"/>
      <c r="W31" s="1663"/>
      <c r="X31" s="1663"/>
      <c r="Y31" s="1663"/>
      <c r="Z31" s="1663"/>
      <c r="AA31" s="1663"/>
      <c r="AB31" s="1822"/>
      <c r="AC31" s="2047"/>
      <c r="AD31" s="2048"/>
      <c r="AE31" s="2048"/>
      <c r="AF31" s="2048"/>
      <c r="AG31" s="2048"/>
      <c r="AH31" s="2048"/>
      <c r="AI31" s="2048"/>
      <c r="AJ31" s="2048"/>
      <c r="AK31" s="2049"/>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row>
    <row r="32" spans="1:67" s="16" customFormat="1" ht="18.75" customHeight="1" x14ac:dyDescent="0.1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row>
    <row r="33" spans="1:67" s="16" customFormat="1" ht="18.75" customHeight="1" x14ac:dyDescent="0.15">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row>
    <row r="34" spans="1:67" s="16" customFormat="1" ht="18.75" customHeight="1" x14ac:dyDescent="0.1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row>
    <row r="35" spans="1:67" s="16" customFormat="1" ht="18.75" customHeight="1" x14ac:dyDescent="0.1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row>
    <row r="36" spans="1:67" s="16" customFormat="1" ht="18.75" customHeight="1" x14ac:dyDescent="0.15">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row>
    <row r="37" spans="1:67" s="16" customFormat="1" ht="18.75" customHeight="1" x14ac:dyDescent="0.1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row>
    <row r="38" spans="1:67" s="16" customFormat="1" ht="18.75" customHeight="1" x14ac:dyDescent="0.15">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row>
    <row r="39" spans="1:67" s="16" customFormat="1" ht="18.75" customHeight="1" x14ac:dyDescent="0.1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row>
    <row r="40" spans="1:67" s="16" customFormat="1" ht="18.75" customHeight="1" x14ac:dyDescent="0.1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row>
    <row r="41" spans="1:67" s="16" customFormat="1" ht="18.75" customHeight="1" x14ac:dyDescent="0.1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row>
    <row r="42" spans="1:67" s="16" customFormat="1" ht="18.75" customHeight="1"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94"/>
      <c r="AC42" s="294"/>
      <c r="AD42" s="294"/>
      <c r="AE42" s="294"/>
      <c r="AF42" s="294"/>
      <c r="AG42" s="294"/>
      <c r="AH42" s="294"/>
      <c r="AI42" s="294"/>
      <c r="AJ42" s="294"/>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6" customFormat="1" ht="18.75" customHeight="1" x14ac:dyDescent="0.3">
      <c r="A43" s="28"/>
      <c r="B43" s="28"/>
      <c r="C43" s="28"/>
      <c r="D43" s="28"/>
      <c r="E43" s="28"/>
      <c r="F43" s="28"/>
      <c r="G43" s="28"/>
      <c r="H43" s="28"/>
      <c r="I43" s="28"/>
      <c r="J43" s="294"/>
      <c r="K43" s="294"/>
      <c r="L43" s="294"/>
      <c r="M43" s="294"/>
      <c r="N43" s="294"/>
      <c r="O43" s="294"/>
      <c r="P43" s="294"/>
      <c r="Q43" s="294"/>
      <c r="R43" s="28"/>
      <c r="S43" s="28"/>
      <c r="T43" s="28"/>
      <c r="U43" s="294"/>
      <c r="V43" s="294"/>
      <c r="W43" s="294"/>
      <c r="X43" s="294"/>
      <c r="Y43" s="294"/>
      <c r="Z43" s="294"/>
      <c r="AA43" s="294"/>
      <c r="AB43" s="294"/>
      <c r="AC43" s="294"/>
      <c r="AD43" s="294"/>
      <c r="AE43" s="294"/>
      <c r="AF43" s="294"/>
      <c r="AG43" s="294"/>
      <c r="AH43" s="294"/>
      <c r="AI43" s="294"/>
      <c r="AJ43" s="294"/>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row>
    <row r="44" spans="1:67" s="16" customFormat="1" ht="18.75" customHeight="1" x14ac:dyDescent="0.3">
      <c r="A44" s="294"/>
      <c r="B44" s="294"/>
      <c r="C44" s="294"/>
      <c r="D44" s="294"/>
      <c r="E44" s="294"/>
      <c r="F44" s="294"/>
      <c r="G44" s="294"/>
      <c r="H44" s="294"/>
      <c r="I44" s="294"/>
      <c r="J44" s="294"/>
      <c r="K44" s="294"/>
      <c r="L44" s="294"/>
      <c r="M44" s="294"/>
      <c r="N44" s="294"/>
      <c r="O44" s="294"/>
      <c r="P44" s="294"/>
      <c r="Q44" s="294"/>
      <c r="R44" s="28"/>
      <c r="S44" s="294"/>
      <c r="T44" s="294"/>
      <c r="U44" s="294"/>
      <c r="V44" s="294"/>
      <c r="W44" s="294"/>
      <c r="X44" s="294"/>
      <c r="Y44" s="294"/>
      <c r="Z44" s="294"/>
      <c r="AA44" s="294"/>
      <c r="AB44" s="294"/>
      <c r="AC44" s="294"/>
      <c r="AD44" s="294"/>
      <c r="AE44" s="294"/>
      <c r="AF44" s="294"/>
      <c r="AG44" s="294"/>
      <c r="AH44" s="294"/>
      <c r="AI44" s="294"/>
      <c r="AJ44" s="294"/>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16" customFormat="1" ht="18.75" customHeight="1" x14ac:dyDescent="0.3">
      <c r="A45" s="294"/>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8"/>
      <c r="AL45" s="294"/>
      <c r="AM45" s="294"/>
      <c r="AN45" s="294"/>
      <c r="AO45" s="294"/>
      <c r="AP45" s="294"/>
      <c r="AQ45" s="294"/>
      <c r="AR45" s="294"/>
      <c r="AS45" s="294"/>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16" customFormat="1" ht="18.75" customHeight="1" x14ac:dyDescent="0.3">
      <c r="A46" s="294"/>
      <c r="B46" s="294"/>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8"/>
      <c r="AL46" s="294"/>
      <c r="AM46" s="294"/>
      <c r="AN46" s="294"/>
      <c r="AO46" s="294"/>
      <c r="AP46" s="294"/>
      <c r="AQ46" s="294"/>
      <c r="AR46" s="294"/>
      <c r="AS46" s="294"/>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ht="18.75" customHeight="1" x14ac:dyDescent="0.3"/>
    <row r="48" spans="1:67"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sheetData>
  <sheetProtection selectLockedCells="1"/>
  <mergeCells count="101">
    <mergeCell ref="J31:Q31"/>
    <mergeCell ref="F2:G3"/>
    <mergeCell ref="I2:J2"/>
    <mergeCell ref="L2:N2"/>
    <mergeCell ref="P2:R2"/>
    <mergeCell ref="I3:K3"/>
    <mergeCell ref="M3:N3"/>
    <mergeCell ref="O3:Q3"/>
    <mergeCell ref="M4:N4"/>
    <mergeCell ref="O4:P4"/>
    <mergeCell ref="Q4:R4"/>
    <mergeCell ref="H20:H21"/>
    <mergeCell ref="M26:Q29"/>
    <mergeCell ref="A4:B4"/>
    <mergeCell ref="C4:D4"/>
    <mergeCell ref="E4:F4"/>
    <mergeCell ref="G4:H4"/>
    <mergeCell ref="I4:J4"/>
    <mergeCell ref="K4:L4"/>
    <mergeCell ref="A7:B7"/>
    <mergeCell ref="G7:H7"/>
    <mergeCell ref="M7:N7"/>
    <mergeCell ref="A5:B5"/>
    <mergeCell ref="G5:H5"/>
    <mergeCell ref="M5:N5"/>
    <mergeCell ref="A6:B6"/>
    <mergeCell ref="G6:H6"/>
    <mergeCell ref="M6:N6"/>
    <mergeCell ref="A8:B8"/>
    <mergeCell ref="G8:H8"/>
    <mergeCell ref="M8:N8"/>
    <mergeCell ref="J11:K12"/>
    <mergeCell ref="L11:L12"/>
    <mergeCell ref="N11:N12"/>
    <mergeCell ref="P11:Q12"/>
    <mergeCell ref="S11:T12"/>
    <mergeCell ref="A11:C12"/>
    <mergeCell ref="D11:E12"/>
    <mergeCell ref="F11:F12"/>
    <mergeCell ref="G11:H12"/>
    <mergeCell ref="I11:I12"/>
    <mergeCell ref="X15:AA15"/>
    <mergeCell ref="AD15:AK15"/>
    <mergeCell ref="X16:Y16"/>
    <mergeCell ref="S13:V14"/>
    <mergeCell ref="W13:Y14"/>
    <mergeCell ref="Z13:Z14"/>
    <mergeCell ref="U11:AK12"/>
    <mergeCell ref="AA13:AB14"/>
    <mergeCell ref="AC13:AC14"/>
    <mergeCell ref="AD13:AE14"/>
    <mergeCell ref="AF13:AF14"/>
    <mergeCell ref="AG13:AK14"/>
    <mergeCell ref="U20:Y23"/>
    <mergeCell ref="A13:C16"/>
    <mergeCell ref="D13:Q16"/>
    <mergeCell ref="AB20:AC20"/>
    <mergeCell ref="J21:L22"/>
    <mergeCell ref="M21:P22"/>
    <mergeCell ref="Q21:Q22"/>
    <mergeCell ref="A19:D19"/>
    <mergeCell ref="J19:L20"/>
    <mergeCell ref="N19:N20"/>
    <mergeCell ref="Q19:Q20"/>
    <mergeCell ref="A20:D21"/>
    <mergeCell ref="F20:F21"/>
    <mergeCell ref="J23:L25"/>
    <mergeCell ref="A24:D24"/>
    <mergeCell ref="A22:D23"/>
    <mergeCell ref="E22:H23"/>
    <mergeCell ref="Z21:AA23"/>
    <mergeCell ref="AB21:AK23"/>
    <mergeCell ref="Z16:AJ16"/>
    <mergeCell ref="U17:Y19"/>
    <mergeCell ref="Z18:AA19"/>
    <mergeCell ref="AB18:AK19"/>
    <mergeCell ref="U15:V16"/>
    <mergeCell ref="AC30:AK31"/>
    <mergeCell ref="Z28:AE29"/>
    <mergeCell ref="Z26:AE27"/>
    <mergeCell ref="AG28:AG29"/>
    <mergeCell ref="AK28:AK29"/>
    <mergeCell ref="A25:D25"/>
    <mergeCell ref="A26:D27"/>
    <mergeCell ref="F26:F27"/>
    <mergeCell ref="AG26:AG27"/>
    <mergeCell ref="AK26:AK27"/>
    <mergeCell ref="Z24:AE25"/>
    <mergeCell ref="AG24:AG25"/>
    <mergeCell ref="AK24:AK25"/>
    <mergeCell ref="A30:D31"/>
    <mergeCell ref="F30:F31"/>
    <mergeCell ref="H30:H31"/>
    <mergeCell ref="U24:Y29"/>
    <mergeCell ref="S15:T31"/>
    <mergeCell ref="A28:D29"/>
    <mergeCell ref="F28:F29"/>
    <mergeCell ref="H28:H29"/>
    <mergeCell ref="U30:AB31"/>
    <mergeCell ref="H26:H27"/>
    <mergeCell ref="J26:L29"/>
  </mergeCells>
  <phoneticPr fontId="4"/>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&amp;C&amp;"-,標準"21/23&amp;R&amp;"-,標準"&amp;F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116745" r:id="rId7" name="Check Box 9">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116746" r:id="rId8" name="Check Box 10">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116747" r:id="rId9" name="Check Box 11">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116748" r:id="rId10" name="Check Box 12">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116749" r:id="rId11" name="Check Box 13">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116750" r:id="rId12" name="Check Box 14">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116751" r:id="rId13" name="Check Box 15">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116752" r:id="rId14" name="Check Box 16">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116753" r:id="rId15" name="Check Box 17">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116763" r:id="rId16" name="Check Box 27">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116764" r:id="rId17" name="Check Box 28">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116765" r:id="rId18" name="Check Box 29">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116766" r:id="rId19" name="Check Box 30">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116767" r:id="rId20" name="Check Box 31">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116768" r:id="rId21" name="Check Box 32">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116769" r:id="rId22" name="Check Box 33">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116770" r:id="rId23" name="Check Box 34">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116771" r:id="rId24" name="Check Box 35">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116772" r:id="rId25" name="Check Box 36">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116773" r:id="rId26" name="Check Box 37">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116774" r:id="rId27" name="Check Box 38">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116775" r:id="rId28" name="Check Box 39">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116776" r:id="rId29" name="Check Box 40">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116777" r:id="rId30" name="Check Box 41">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116778" r:id="rId31" name="Check Box 42">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116779" r:id="rId32" name="Check Box 43">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116780" r:id="rId33" name="Check Box 44">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116781" r:id="rId34" name="Check Box 45">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116782" r:id="rId35" name="Check Box 46">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116783" r:id="rId36" name="Check Box 47">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116784" r:id="rId37" name="Check Box 48">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116785" r:id="rId38" name="Check Box 49">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116786" r:id="rId39" name="Check Box 50">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116788" r:id="rId40" name="Check Box 52">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116789" r:id="rId41" name="Check Box 53">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pageSetUpPr fitToPage="1"/>
  </sheetPr>
  <dimension ref="A1:CC82"/>
  <sheetViews>
    <sheetView view="pageBreakPreview" zoomScale="68" zoomScaleNormal="70" zoomScaleSheetLayoutView="68" workbookViewId="0">
      <selection activeCell="F3" sqref="F3:H4"/>
    </sheetView>
  </sheetViews>
  <sheetFormatPr defaultColWidth="8" defaultRowHeight="15.75" x14ac:dyDescent="0.15"/>
  <cols>
    <col min="1" max="74" width="4.375" style="545" customWidth="1"/>
    <col min="75" max="81" width="8" style="545"/>
    <col min="82" max="256" width="8" style="9"/>
    <col min="257" max="330" width="4.375" style="9" customWidth="1"/>
    <col min="331" max="512" width="8" style="9"/>
    <col min="513" max="586" width="4.375" style="9" customWidth="1"/>
    <col min="587" max="768" width="8" style="9"/>
    <col min="769" max="842" width="4.375" style="9" customWidth="1"/>
    <col min="843" max="1024" width="8" style="9"/>
    <col min="1025" max="1098" width="4.375" style="9" customWidth="1"/>
    <col min="1099" max="1280" width="8" style="9"/>
    <col min="1281" max="1354" width="4.375" style="9" customWidth="1"/>
    <col min="1355" max="1536" width="8" style="9"/>
    <col min="1537" max="1610" width="4.375" style="9" customWidth="1"/>
    <col min="1611" max="1792" width="8" style="9"/>
    <col min="1793" max="1866" width="4.375" style="9" customWidth="1"/>
    <col min="1867" max="2048" width="8" style="9"/>
    <col min="2049" max="2122" width="4.375" style="9" customWidth="1"/>
    <col min="2123" max="2304" width="8" style="9"/>
    <col min="2305" max="2378" width="4.375" style="9" customWidth="1"/>
    <col min="2379" max="2560" width="8" style="9"/>
    <col min="2561" max="2634" width="4.375" style="9" customWidth="1"/>
    <col min="2635" max="2816" width="8" style="9"/>
    <col min="2817" max="2890" width="4.375" style="9" customWidth="1"/>
    <col min="2891" max="3072" width="8" style="9"/>
    <col min="3073" max="3146" width="4.375" style="9" customWidth="1"/>
    <col min="3147" max="3328" width="8" style="9"/>
    <col min="3329" max="3402" width="4.375" style="9" customWidth="1"/>
    <col min="3403" max="3584" width="8" style="9"/>
    <col min="3585" max="3658" width="4.375" style="9" customWidth="1"/>
    <col min="3659" max="3840" width="8" style="9"/>
    <col min="3841" max="3914" width="4.375" style="9" customWidth="1"/>
    <col min="3915" max="4096" width="8" style="9"/>
    <col min="4097" max="4170" width="4.375" style="9" customWidth="1"/>
    <col min="4171" max="4352" width="8" style="9"/>
    <col min="4353" max="4426" width="4.375" style="9" customWidth="1"/>
    <col min="4427" max="4608" width="8" style="9"/>
    <col min="4609" max="4682" width="4.375" style="9" customWidth="1"/>
    <col min="4683" max="4864" width="8" style="9"/>
    <col min="4865" max="4938" width="4.375" style="9" customWidth="1"/>
    <col min="4939" max="5120" width="8" style="9"/>
    <col min="5121" max="5194" width="4.375" style="9" customWidth="1"/>
    <col min="5195" max="5376" width="8" style="9"/>
    <col min="5377" max="5450" width="4.375" style="9" customWidth="1"/>
    <col min="5451" max="5632" width="8" style="9"/>
    <col min="5633" max="5706" width="4.375" style="9" customWidth="1"/>
    <col min="5707" max="5888" width="8" style="9"/>
    <col min="5889" max="5962" width="4.375" style="9" customWidth="1"/>
    <col min="5963" max="6144" width="8" style="9"/>
    <col min="6145" max="6218" width="4.375" style="9" customWidth="1"/>
    <col min="6219" max="6400" width="8" style="9"/>
    <col min="6401" max="6474" width="4.375" style="9" customWidth="1"/>
    <col min="6475" max="6656" width="8" style="9"/>
    <col min="6657" max="6730" width="4.375" style="9" customWidth="1"/>
    <col min="6731" max="6912" width="8" style="9"/>
    <col min="6913" max="6986" width="4.375" style="9" customWidth="1"/>
    <col min="6987" max="7168" width="8" style="9"/>
    <col min="7169" max="7242" width="4.375" style="9" customWidth="1"/>
    <col min="7243" max="7424" width="8" style="9"/>
    <col min="7425" max="7498" width="4.375" style="9" customWidth="1"/>
    <col min="7499" max="7680" width="8" style="9"/>
    <col min="7681" max="7754" width="4.375" style="9" customWidth="1"/>
    <col min="7755" max="7936" width="8" style="9"/>
    <col min="7937" max="8010" width="4.375" style="9" customWidth="1"/>
    <col min="8011" max="8192" width="8" style="9"/>
    <col min="8193" max="8266" width="4.375" style="9" customWidth="1"/>
    <col min="8267" max="8448" width="8" style="9"/>
    <col min="8449" max="8522" width="4.375" style="9" customWidth="1"/>
    <col min="8523" max="8704" width="8" style="9"/>
    <col min="8705" max="8778" width="4.375" style="9" customWidth="1"/>
    <col min="8779" max="8960" width="8" style="9"/>
    <col min="8961" max="9034" width="4.375" style="9" customWidth="1"/>
    <col min="9035" max="9216" width="8" style="9"/>
    <col min="9217" max="9290" width="4.375" style="9" customWidth="1"/>
    <col min="9291" max="9472" width="8" style="9"/>
    <col min="9473" max="9546" width="4.375" style="9" customWidth="1"/>
    <col min="9547" max="9728" width="8" style="9"/>
    <col min="9729" max="9802" width="4.375" style="9" customWidth="1"/>
    <col min="9803" max="9984" width="8" style="9"/>
    <col min="9985" max="10058" width="4.375" style="9" customWidth="1"/>
    <col min="10059" max="10240" width="8" style="9"/>
    <col min="10241" max="10314" width="4.375" style="9" customWidth="1"/>
    <col min="10315" max="10496" width="8" style="9"/>
    <col min="10497" max="10570" width="4.375" style="9" customWidth="1"/>
    <col min="10571" max="10752" width="8" style="9"/>
    <col min="10753" max="10826" width="4.375" style="9" customWidth="1"/>
    <col min="10827" max="11008" width="8" style="9"/>
    <col min="11009" max="11082" width="4.375" style="9" customWidth="1"/>
    <col min="11083" max="11264" width="8" style="9"/>
    <col min="11265" max="11338" width="4.375" style="9" customWidth="1"/>
    <col min="11339" max="11520" width="8" style="9"/>
    <col min="11521" max="11594" width="4.375" style="9" customWidth="1"/>
    <col min="11595" max="11776" width="8" style="9"/>
    <col min="11777" max="11850" width="4.375" style="9" customWidth="1"/>
    <col min="11851" max="12032" width="8" style="9"/>
    <col min="12033" max="12106" width="4.375" style="9" customWidth="1"/>
    <col min="12107" max="12288" width="8" style="9"/>
    <col min="12289" max="12362" width="4.375" style="9" customWidth="1"/>
    <col min="12363" max="12544" width="8" style="9"/>
    <col min="12545" max="12618" width="4.375" style="9" customWidth="1"/>
    <col min="12619" max="12800" width="8" style="9"/>
    <col min="12801" max="12874" width="4.375" style="9" customWidth="1"/>
    <col min="12875" max="13056" width="8" style="9"/>
    <col min="13057" max="13130" width="4.375" style="9" customWidth="1"/>
    <col min="13131" max="13312" width="8" style="9"/>
    <col min="13313" max="13386" width="4.375" style="9" customWidth="1"/>
    <col min="13387" max="13568" width="8" style="9"/>
    <col min="13569" max="13642" width="4.375" style="9" customWidth="1"/>
    <col min="13643" max="13824" width="8" style="9"/>
    <col min="13825" max="13898" width="4.375" style="9" customWidth="1"/>
    <col min="13899" max="14080" width="8" style="9"/>
    <col min="14081" max="14154" width="4.375" style="9" customWidth="1"/>
    <col min="14155" max="14336" width="8" style="9"/>
    <col min="14337" max="14410" width="4.375" style="9" customWidth="1"/>
    <col min="14411" max="14592" width="8" style="9"/>
    <col min="14593" max="14666" width="4.375" style="9" customWidth="1"/>
    <col min="14667" max="14848" width="8" style="9"/>
    <col min="14849" max="14922" width="4.375" style="9" customWidth="1"/>
    <col min="14923" max="15104" width="8" style="9"/>
    <col min="15105" max="15178" width="4.375" style="9" customWidth="1"/>
    <col min="15179" max="15360" width="8" style="9"/>
    <col min="15361" max="15434" width="4.375" style="9" customWidth="1"/>
    <col min="15435" max="15616" width="8" style="9"/>
    <col min="15617" max="15690" width="4.375" style="9" customWidth="1"/>
    <col min="15691" max="15872" width="8" style="9"/>
    <col min="15873" max="15946" width="4.375" style="9" customWidth="1"/>
    <col min="15947" max="16128" width="8" style="9"/>
    <col min="16129" max="16202" width="4.375" style="9" customWidth="1"/>
    <col min="16203" max="16384" width="8" style="9"/>
  </cols>
  <sheetData>
    <row r="1" spans="1:51" ht="18.75" customHeight="1" x14ac:dyDescent="0.15">
      <c r="A1" s="543" t="s">
        <v>989</v>
      </c>
      <c r="B1" s="544"/>
      <c r="C1" s="544"/>
      <c r="D1" s="544"/>
    </row>
    <row r="2" spans="1:51" ht="18.75" customHeight="1" thickBot="1" x14ac:dyDescent="0.2">
      <c r="A2" s="546" t="s">
        <v>190</v>
      </c>
      <c r="U2" s="546" t="s">
        <v>209</v>
      </c>
      <c r="AX2" s="28"/>
    </row>
    <row r="3" spans="1:51" ht="18.75" customHeight="1" x14ac:dyDescent="0.15">
      <c r="A3" s="2123" t="s">
        <v>193</v>
      </c>
      <c r="B3" s="2124"/>
      <c r="C3" s="2124"/>
      <c r="D3" s="2124"/>
      <c r="E3" s="2124"/>
      <c r="F3" s="2158"/>
      <c r="G3" s="2156"/>
      <c r="H3" s="2156"/>
      <c r="I3" s="2154" t="s">
        <v>194</v>
      </c>
      <c r="J3" s="2154"/>
      <c r="K3" s="2156"/>
      <c r="L3" s="2156"/>
      <c r="M3" s="2154" t="s">
        <v>195</v>
      </c>
      <c r="N3" s="2154"/>
      <c r="O3" s="2156"/>
      <c r="P3" s="2156"/>
      <c r="Q3" s="2154" t="s">
        <v>78</v>
      </c>
      <c r="R3" s="2154"/>
      <c r="S3" s="547"/>
      <c r="U3" s="2177" t="s">
        <v>753</v>
      </c>
      <c r="V3" s="2154"/>
      <c r="W3" s="2154"/>
      <c r="X3" s="2154"/>
      <c r="Y3" s="2125" t="str">
        <f>"R"&amp;表紙・鑑!S3-1&amp;"年度の実施状況"</f>
        <v>R3年度の実施状況</v>
      </c>
      <c r="Z3" s="2126"/>
      <c r="AA3" s="2126"/>
      <c r="AB3" s="2126"/>
      <c r="AC3" s="2126"/>
      <c r="AD3" s="2126"/>
      <c r="AE3" s="2126"/>
      <c r="AF3" s="2126"/>
      <c r="AG3" s="2126"/>
      <c r="AH3" s="2126"/>
      <c r="AI3" s="2168"/>
      <c r="AJ3" s="2169" t="s">
        <v>983</v>
      </c>
      <c r="AK3" s="2170"/>
      <c r="AL3" s="2171"/>
      <c r="AM3" s="2124" t="s">
        <v>192</v>
      </c>
      <c r="AN3" s="2124"/>
      <c r="AO3" s="2124"/>
      <c r="AP3" s="2127"/>
      <c r="AW3" s="28"/>
    </row>
    <row r="4" spans="1:51" ht="18.75" customHeight="1" x14ac:dyDescent="0.15">
      <c r="A4" s="2118"/>
      <c r="B4" s="2119"/>
      <c r="C4" s="2119"/>
      <c r="D4" s="2119"/>
      <c r="E4" s="2119"/>
      <c r="F4" s="2085"/>
      <c r="G4" s="2086"/>
      <c r="H4" s="2086"/>
      <c r="I4" s="2155"/>
      <c r="J4" s="2155"/>
      <c r="K4" s="2086"/>
      <c r="L4" s="2086"/>
      <c r="M4" s="2155"/>
      <c r="N4" s="2155"/>
      <c r="O4" s="2086"/>
      <c r="P4" s="2086"/>
      <c r="Q4" s="2155"/>
      <c r="R4" s="2155"/>
      <c r="S4" s="548"/>
      <c r="U4" s="2178"/>
      <c r="V4" s="2110"/>
      <c r="W4" s="2110"/>
      <c r="X4" s="2110"/>
      <c r="Y4" s="2175" t="s">
        <v>767</v>
      </c>
      <c r="Z4" s="2176"/>
      <c r="AA4" s="2176"/>
      <c r="AB4" s="2176"/>
      <c r="AC4" s="1148"/>
      <c r="AD4" s="2175" t="s">
        <v>191</v>
      </c>
      <c r="AE4" s="2176"/>
      <c r="AF4" s="2176"/>
      <c r="AG4" s="2176"/>
      <c r="AH4" s="2176"/>
      <c r="AI4" s="1148"/>
      <c r="AJ4" s="2172"/>
      <c r="AK4" s="2173"/>
      <c r="AL4" s="2174"/>
      <c r="AM4" s="2166"/>
      <c r="AN4" s="2166"/>
      <c r="AO4" s="2166"/>
      <c r="AP4" s="2167"/>
      <c r="AW4" s="28"/>
    </row>
    <row r="5" spans="1:51" ht="18.75" customHeight="1" x14ac:dyDescent="0.15">
      <c r="A5" s="2162" t="s">
        <v>754</v>
      </c>
      <c r="B5" s="2119"/>
      <c r="C5" s="2119"/>
      <c r="D5" s="2119"/>
      <c r="E5" s="2119"/>
      <c r="F5" s="2103"/>
      <c r="G5" s="2104"/>
      <c r="H5" s="2104"/>
      <c r="I5" s="2104"/>
      <c r="J5" s="2104"/>
      <c r="K5" s="2104"/>
      <c r="L5" s="2104"/>
      <c r="M5" s="2104"/>
      <c r="N5" s="2104"/>
      <c r="O5" s="2104"/>
      <c r="P5" s="2104"/>
      <c r="Q5" s="2104"/>
      <c r="R5" s="2104"/>
      <c r="S5" s="2163"/>
      <c r="U5" s="2089" t="s">
        <v>196</v>
      </c>
      <c r="V5" s="2090"/>
      <c r="W5" s="2090"/>
      <c r="X5" s="2090"/>
      <c r="Y5" s="2097"/>
      <c r="Z5" s="2098"/>
      <c r="AA5" s="2098"/>
      <c r="AB5" s="2111" t="s">
        <v>143</v>
      </c>
      <c r="AC5" s="2111"/>
      <c r="AD5" s="2103"/>
      <c r="AE5" s="2104"/>
      <c r="AF5" s="2104"/>
      <c r="AG5" s="2104"/>
      <c r="AH5" s="2104"/>
      <c r="AI5" s="2105"/>
      <c r="AJ5" s="2083"/>
      <c r="AK5" s="2084"/>
      <c r="AL5" s="595" t="s">
        <v>143</v>
      </c>
      <c r="AM5" s="425"/>
      <c r="AN5" s="763" t="s">
        <v>607</v>
      </c>
      <c r="AO5" s="425"/>
      <c r="AP5" s="930" t="s">
        <v>610</v>
      </c>
      <c r="AW5" s="28"/>
    </row>
    <row r="6" spans="1:51" ht="18.75" customHeight="1" x14ac:dyDescent="0.15">
      <c r="A6" s="2118"/>
      <c r="B6" s="2119"/>
      <c r="C6" s="2119"/>
      <c r="D6" s="2119"/>
      <c r="E6" s="2119"/>
      <c r="F6" s="2106"/>
      <c r="G6" s="2107"/>
      <c r="H6" s="2107"/>
      <c r="I6" s="2107"/>
      <c r="J6" s="2107"/>
      <c r="K6" s="2107"/>
      <c r="L6" s="2107"/>
      <c r="M6" s="2107"/>
      <c r="N6" s="2107"/>
      <c r="O6" s="2107"/>
      <c r="P6" s="2107"/>
      <c r="Q6" s="2107"/>
      <c r="R6" s="2107"/>
      <c r="S6" s="2164"/>
      <c r="U6" s="2165"/>
      <c r="V6" s="2155"/>
      <c r="W6" s="2155"/>
      <c r="X6" s="2155"/>
      <c r="Y6" s="2099"/>
      <c r="Z6" s="2100"/>
      <c r="AA6" s="2100"/>
      <c r="AB6" s="2117"/>
      <c r="AC6" s="2117"/>
      <c r="AD6" s="2106"/>
      <c r="AE6" s="2107"/>
      <c r="AF6" s="2107"/>
      <c r="AG6" s="2107"/>
      <c r="AH6" s="2107"/>
      <c r="AI6" s="2108"/>
      <c r="AJ6" s="2085"/>
      <c r="AK6" s="2086"/>
      <c r="AL6" s="593" t="s">
        <v>143</v>
      </c>
      <c r="AM6" s="427"/>
      <c r="AN6" s="662"/>
      <c r="AO6" s="427"/>
      <c r="AP6" s="931"/>
      <c r="AW6" s="28"/>
    </row>
    <row r="7" spans="1:51" ht="18.75" customHeight="1" x14ac:dyDescent="0.15">
      <c r="A7" s="2118" t="s">
        <v>755</v>
      </c>
      <c r="B7" s="2119"/>
      <c r="C7" s="2119"/>
      <c r="D7" s="2119"/>
      <c r="E7" s="2119"/>
      <c r="F7" s="549"/>
      <c r="G7" s="550"/>
      <c r="H7" s="550"/>
      <c r="I7" s="425"/>
      <c r="J7" s="763" t="s">
        <v>607</v>
      </c>
      <c r="K7" s="551"/>
      <c r="L7" s="550"/>
      <c r="M7" s="550"/>
      <c r="N7" s="550"/>
      <c r="O7" s="425"/>
      <c r="P7" s="763" t="s">
        <v>610</v>
      </c>
      <c r="Q7" s="552"/>
      <c r="R7" s="552"/>
      <c r="S7" s="553"/>
      <c r="U7" s="2118" t="s">
        <v>197</v>
      </c>
      <c r="V7" s="2119"/>
      <c r="W7" s="2119"/>
      <c r="X7" s="2119"/>
      <c r="Y7" s="2097"/>
      <c r="Z7" s="2098"/>
      <c r="AA7" s="2098"/>
      <c r="AB7" s="2111" t="s">
        <v>143</v>
      </c>
      <c r="AC7" s="2111"/>
      <c r="AD7" s="2103"/>
      <c r="AE7" s="2104"/>
      <c r="AF7" s="2104"/>
      <c r="AG7" s="2104"/>
      <c r="AH7" s="2104"/>
      <c r="AI7" s="2105"/>
      <c r="AJ7" s="2083"/>
      <c r="AK7" s="2084"/>
      <c r="AL7" s="595" t="s">
        <v>143</v>
      </c>
      <c r="AM7" s="425"/>
      <c r="AN7" s="763" t="s">
        <v>607</v>
      </c>
      <c r="AO7" s="425"/>
      <c r="AP7" s="930" t="s">
        <v>610</v>
      </c>
      <c r="AW7" s="28"/>
    </row>
    <row r="8" spans="1:51" ht="18.75" customHeight="1" x14ac:dyDescent="0.15">
      <c r="A8" s="2118"/>
      <c r="B8" s="2119"/>
      <c r="C8" s="2119"/>
      <c r="D8" s="2119"/>
      <c r="E8" s="2119"/>
      <c r="F8" s="554"/>
      <c r="G8" s="555"/>
      <c r="H8" s="556"/>
      <c r="I8" s="427"/>
      <c r="J8" s="662"/>
      <c r="K8" s="555"/>
      <c r="L8" s="555"/>
      <c r="M8" s="556"/>
      <c r="N8" s="556"/>
      <c r="O8" s="427"/>
      <c r="P8" s="662"/>
      <c r="Q8" s="555"/>
      <c r="R8" s="555"/>
      <c r="S8" s="557"/>
      <c r="U8" s="2118"/>
      <c r="V8" s="2119"/>
      <c r="W8" s="2119"/>
      <c r="X8" s="2119"/>
      <c r="Y8" s="2099"/>
      <c r="Z8" s="2100"/>
      <c r="AA8" s="2100"/>
      <c r="AB8" s="2117"/>
      <c r="AC8" s="2117"/>
      <c r="AD8" s="2106"/>
      <c r="AE8" s="2107"/>
      <c r="AF8" s="2107"/>
      <c r="AG8" s="2107"/>
      <c r="AH8" s="2107"/>
      <c r="AI8" s="2108"/>
      <c r="AJ8" s="2085"/>
      <c r="AK8" s="2086"/>
      <c r="AL8" s="593" t="s">
        <v>143</v>
      </c>
      <c r="AM8" s="427"/>
      <c r="AN8" s="662"/>
      <c r="AO8" s="427"/>
      <c r="AP8" s="931"/>
      <c r="AW8" s="28"/>
    </row>
    <row r="9" spans="1:51" ht="18.75" customHeight="1" x14ac:dyDescent="0.15">
      <c r="A9" s="2089" t="s">
        <v>202</v>
      </c>
      <c r="B9" s="2090"/>
      <c r="C9" s="2090"/>
      <c r="D9" s="2090"/>
      <c r="E9" s="2091"/>
      <c r="F9" s="2095"/>
      <c r="G9" s="2096"/>
      <c r="H9" s="2096"/>
      <c r="I9" s="2090" t="s">
        <v>194</v>
      </c>
      <c r="J9" s="2090"/>
      <c r="K9" s="2096"/>
      <c r="L9" s="2096"/>
      <c r="M9" s="2090" t="s">
        <v>195</v>
      </c>
      <c r="N9" s="2090"/>
      <c r="O9" s="2096"/>
      <c r="P9" s="2096"/>
      <c r="Q9" s="2090" t="s">
        <v>78</v>
      </c>
      <c r="R9" s="2090"/>
      <c r="S9" s="558"/>
      <c r="U9" s="2118" t="s">
        <v>198</v>
      </c>
      <c r="V9" s="2119"/>
      <c r="W9" s="2119"/>
      <c r="X9" s="2119"/>
      <c r="Y9" s="2097"/>
      <c r="Z9" s="2098"/>
      <c r="AA9" s="2098"/>
      <c r="AB9" s="2111" t="s">
        <v>143</v>
      </c>
      <c r="AC9" s="2111"/>
      <c r="AD9" s="2103"/>
      <c r="AE9" s="2104"/>
      <c r="AF9" s="2104"/>
      <c r="AG9" s="2104"/>
      <c r="AH9" s="2104"/>
      <c r="AI9" s="2105"/>
      <c r="AJ9" s="2083"/>
      <c r="AK9" s="2084"/>
      <c r="AL9" s="595" t="s">
        <v>143</v>
      </c>
      <c r="AM9" s="425"/>
      <c r="AN9" s="763" t="s">
        <v>607</v>
      </c>
      <c r="AO9" s="425"/>
      <c r="AP9" s="930" t="s">
        <v>610</v>
      </c>
      <c r="AR9" s="559"/>
      <c r="AY9" s="28"/>
    </row>
    <row r="10" spans="1:51" ht="18.75" customHeight="1" thickBot="1" x14ac:dyDescent="0.2">
      <c r="A10" s="2092"/>
      <c r="B10" s="2093"/>
      <c r="C10" s="2093"/>
      <c r="D10" s="2093"/>
      <c r="E10" s="2094"/>
      <c r="F10" s="2087"/>
      <c r="G10" s="2088"/>
      <c r="H10" s="2088"/>
      <c r="I10" s="2093"/>
      <c r="J10" s="2093"/>
      <c r="K10" s="2088"/>
      <c r="L10" s="2088"/>
      <c r="M10" s="2093"/>
      <c r="N10" s="2093"/>
      <c r="O10" s="2088"/>
      <c r="P10" s="2088"/>
      <c r="Q10" s="2093"/>
      <c r="R10" s="2093"/>
      <c r="S10" s="560"/>
      <c r="U10" s="2118"/>
      <c r="V10" s="2119"/>
      <c r="W10" s="2119"/>
      <c r="X10" s="2119"/>
      <c r="Y10" s="2099"/>
      <c r="Z10" s="2100"/>
      <c r="AA10" s="2100"/>
      <c r="AB10" s="2117"/>
      <c r="AC10" s="2117"/>
      <c r="AD10" s="2106"/>
      <c r="AE10" s="2107"/>
      <c r="AF10" s="2107"/>
      <c r="AG10" s="2107"/>
      <c r="AH10" s="2107"/>
      <c r="AI10" s="2108"/>
      <c r="AJ10" s="2085"/>
      <c r="AK10" s="2086"/>
      <c r="AL10" s="593" t="s">
        <v>143</v>
      </c>
      <c r="AM10" s="427"/>
      <c r="AN10" s="662"/>
      <c r="AO10" s="427"/>
      <c r="AP10" s="931"/>
      <c r="AR10" s="559"/>
      <c r="AY10" s="28"/>
    </row>
    <row r="11" spans="1:51" ht="18.75" customHeight="1" x14ac:dyDescent="0.15">
      <c r="D11" s="561"/>
      <c r="H11" s="2145"/>
      <c r="I11" s="2145"/>
      <c r="J11" s="559"/>
      <c r="K11" s="562"/>
      <c r="L11" s="559"/>
      <c r="M11" s="562"/>
      <c r="N11" s="559"/>
      <c r="U11" s="2118" t="s">
        <v>199</v>
      </c>
      <c r="V11" s="2119"/>
      <c r="W11" s="2119"/>
      <c r="X11" s="2119"/>
      <c r="Y11" s="2097"/>
      <c r="Z11" s="2098"/>
      <c r="AA11" s="2098"/>
      <c r="AB11" s="2111" t="s">
        <v>143</v>
      </c>
      <c r="AC11" s="2111"/>
      <c r="AD11" s="2103"/>
      <c r="AE11" s="2104"/>
      <c r="AF11" s="2104"/>
      <c r="AG11" s="2104"/>
      <c r="AH11" s="2104"/>
      <c r="AI11" s="2105"/>
      <c r="AJ11" s="2083"/>
      <c r="AK11" s="2084"/>
      <c r="AL11" s="595" t="s">
        <v>143</v>
      </c>
      <c r="AM11" s="425"/>
      <c r="AN11" s="763" t="s">
        <v>607</v>
      </c>
      <c r="AO11" s="425"/>
      <c r="AP11" s="930" t="s">
        <v>610</v>
      </c>
    </row>
    <row r="12" spans="1:51" ht="18.75" customHeight="1" thickBot="1" x14ac:dyDescent="0.2">
      <c r="A12" s="546" t="s">
        <v>203</v>
      </c>
      <c r="D12" s="561"/>
      <c r="H12" s="563"/>
      <c r="I12" s="563"/>
      <c r="J12" s="559"/>
      <c r="K12" s="562"/>
      <c r="L12" s="559"/>
      <c r="M12" s="562"/>
      <c r="N12" s="559"/>
      <c r="U12" s="2118"/>
      <c r="V12" s="2119"/>
      <c r="W12" s="2119"/>
      <c r="X12" s="2119"/>
      <c r="Y12" s="2099"/>
      <c r="Z12" s="2100"/>
      <c r="AA12" s="2100"/>
      <c r="AB12" s="2117"/>
      <c r="AC12" s="2117"/>
      <c r="AD12" s="2106"/>
      <c r="AE12" s="2107"/>
      <c r="AF12" s="2107"/>
      <c r="AG12" s="2107"/>
      <c r="AH12" s="2107"/>
      <c r="AI12" s="2108"/>
      <c r="AJ12" s="2085"/>
      <c r="AK12" s="2086"/>
      <c r="AL12" s="593" t="s">
        <v>143</v>
      </c>
      <c r="AM12" s="427"/>
      <c r="AN12" s="662"/>
      <c r="AO12" s="427"/>
      <c r="AP12" s="931"/>
    </row>
    <row r="13" spans="1:51" ht="18.75" customHeight="1" x14ac:dyDescent="0.15">
      <c r="A13" s="2142" t="s">
        <v>756</v>
      </c>
      <c r="B13" s="2143"/>
      <c r="C13" s="2143"/>
      <c r="D13" s="2143"/>
      <c r="E13" s="2143"/>
      <c r="F13" s="2143"/>
      <c r="G13" s="2143"/>
      <c r="H13" s="2143"/>
      <c r="I13" s="2143"/>
      <c r="J13" s="2143"/>
      <c r="K13" s="2143"/>
      <c r="L13" s="2143"/>
      <c r="M13" s="2143"/>
      <c r="N13" s="2143"/>
      <c r="O13" s="2143"/>
      <c r="P13" s="2143"/>
      <c r="Q13" s="2143"/>
      <c r="R13" s="2143"/>
      <c r="S13" s="2144"/>
      <c r="U13" s="2118" t="s">
        <v>201</v>
      </c>
      <c r="V13" s="2119"/>
      <c r="W13" s="2119"/>
      <c r="X13" s="2119"/>
      <c r="Y13" s="2097"/>
      <c r="Z13" s="2098"/>
      <c r="AA13" s="2098"/>
      <c r="AB13" s="2111" t="s">
        <v>143</v>
      </c>
      <c r="AC13" s="2111"/>
      <c r="AD13" s="2103"/>
      <c r="AE13" s="2104"/>
      <c r="AF13" s="2104"/>
      <c r="AG13" s="2104"/>
      <c r="AH13" s="2104"/>
      <c r="AI13" s="2105"/>
      <c r="AJ13" s="2083"/>
      <c r="AK13" s="2084"/>
      <c r="AL13" s="595" t="s">
        <v>143</v>
      </c>
      <c r="AM13" s="425"/>
      <c r="AN13" s="763" t="s">
        <v>607</v>
      </c>
      <c r="AO13" s="425"/>
      <c r="AP13" s="930" t="s">
        <v>610</v>
      </c>
    </row>
    <row r="14" spans="1:51" ht="18.75" customHeight="1" thickBot="1" x14ac:dyDescent="0.2">
      <c r="A14" s="2146"/>
      <c r="B14" s="2147"/>
      <c r="C14" s="2147"/>
      <c r="D14" s="2147"/>
      <c r="E14" s="2147"/>
      <c r="F14" s="2147"/>
      <c r="G14" s="2147"/>
      <c r="H14" s="2147"/>
      <c r="I14" s="2147"/>
      <c r="J14" s="2147"/>
      <c r="K14" s="2147"/>
      <c r="L14" s="2147"/>
      <c r="M14" s="2147"/>
      <c r="N14" s="2147"/>
      <c r="O14" s="2147"/>
      <c r="P14" s="2147"/>
      <c r="Q14" s="2147"/>
      <c r="R14" s="2147"/>
      <c r="S14" s="2148"/>
      <c r="U14" s="2120"/>
      <c r="V14" s="2121"/>
      <c r="W14" s="2121"/>
      <c r="X14" s="2121"/>
      <c r="Y14" s="2101"/>
      <c r="Z14" s="2102"/>
      <c r="AA14" s="2102"/>
      <c r="AB14" s="2112"/>
      <c r="AC14" s="2112"/>
      <c r="AD14" s="2159"/>
      <c r="AE14" s="2160"/>
      <c r="AF14" s="2160"/>
      <c r="AG14" s="2160"/>
      <c r="AH14" s="2160"/>
      <c r="AI14" s="2161"/>
      <c r="AJ14" s="2087"/>
      <c r="AK14" s="2088"/>
      <c r="AL14" s="594" t="s">
        <v>143</v>
      </c>
      <c r="AM14" s="189"/>
      <c r="AN14" s="777"/>
      <c r="AO14" s="189"/>
      <c r="AP14" s="932"/>
    </row>
    <row r="15" spans="1:51" ht="18.75" customHeight="1" x14ac:dyDescent="0.15">
      <c r="A15" s="2146"/>
      <c r="B15" s="2147"/>
      <c r="C15" s="2147"/>
      <c r="D15" s="2147"/>
      <c r="E15" s="2147"/>
      <c r="F15" s="2147"/>
      <c r="G15" s="2147"/>
      <c r="H15" s="2147"/>
      <c r="I15" s="2147"/>
      <c r="J15" s="2147"/>
      <c r="K15" s="2147"/>
      <c r="L15" s="2147"/>
      <c r="M15" s="2147"/>
      <c r="N15" s="2147"/>
      <c r="O15" s="2147"/>
      <c r="P15" s="2147"/>
      <c r="Q15" s="2147"/>
      <c r="R15" s="2147"/>
      <c r="S15" s="2148"/>
      <c r="U15" s="565" t="s">
        <v>420</v>
      </c>
      <c r="V15" s="546" t="s">
        <v>757</v>
      </c>
      <c r="W15" s="546"/>
      <c r="AC15" s="559"/>
      <c r="AD15" s="559"/>
      <c r="AE15" s="559"/>
    </row>
    <row r="16" spans="1:51" ht="18.75" customHeight="1" x14ac:dyDescent="0.15">
      <c r="A16" s="2146"/>
      <c r="B16" s="2147"/>
      <c r="C16" s="2147"/>
      <c r="D16" s="2147"/>
      <c r="E16" s="2147"/>
      <c r="F16" s="2147"/>
      <c r="G16" s="2147"/>
      <c r="H16" s="2147"/>
      <c r="I16" s="2147"/>
      <c r="J16" s="2147"/>
      <c r="K16" s="2147"/>
      <c r="L16" s="2147"/>
      <c r="M16" s="2147"/>
      <c r="N16" s="2147"/>
      <c r="O16" s="2147"/>
      <c r="P16" s="2147"/>
      <c r="Q16" s="2147"/>
      <c r="R16" s="2147"/>
      <c r="S16" s="2148"/>
      <c r="U16" s="564"/>
      <c r="V16" s="546" t="s">
        <v>768</v>
      </c>
      <c r="W16" s="546"/>
      <c r="AC16" s="559"/>
      <c r="AD16" s="559"/>
      <c r="AE16" s="559"/>
    </row>
    <row r="17" spans="1:43" ht="18.75" customHeight="1" x14ac:dyDescent="0.15">
      <c r="A17" s="2146"/>
      <c r="B17" s="2147"/>
      <c r="C17" s="2147"/>
      <c r="D17" s="2147"/>
      <c r="E17" s="2147"/>
      <c r="F17" s="2147"/>
      <c r="G17" s="2147"/>
      <c r="H17" s="2147"/>
      <c r="I17" s="2147"/>
      <c r="J17" s="2147"/>
      <c r="K17" s="2147"/>
      <c r="L17" s="2147"/>
      <c r="M17" s="2147"/>
      <c r="N17" s="2147"/>
      <c r="O17" s="2147"/>
      <c r="P17" s="2147"/>
      <c r="Q17" s="2147"/>
      <c r="R17" s="2147"/>
      <c r="S17" s="2148"/>
      <c r="U17" s="565"/>
      <c r="V17" s="546" t="s">
        <v>769</v>
      </c>
      <c r="W17" s="546"/>
      <c r="AB17" s="28"/>
    </row>
    <row r="18" spans="1:43" ht="18.75" customHeight="1" x14ac:dyDescent="0.15">
      <c r="A18" s="2146"/>
      <c r="B18" s="2147"/>
      <c r="C18" s="2147"/>
      <c r="D18" s="2147"/>
      <c r="E18" s="2147"/>
      <c r="F18" s="2147"/>
      <c r="G18" s="2147"/>
      <c r="H18" s="2147"/>
      <c r="I18" s="2147"/>
      <c r="J18" s="2147"/>
      <c r="K18" s="2147"/>
      <c r="L18" s="2147"/>
      <c r="M18" s="2147"/>
      <c r="N18" s="2147"/>
      <c r="O18" s="2147"/>
      <c r="P18" s="2147"/>
      <c r="Q18" s="2147"/>
      <c r="R18" s="2147"/>
      <c r="S18" s="2148"/>
      <c r="U18" s="559"/>
      <c r="AB18" s="28"/>
    </row>
    <row r="19" spans="1:43" ht="18.75" customHeight="1" thickBot="1" x14ac:dyDescent="0.35">
      <c r="A19" s="2146"/>
      <c r="B19" s="2147"/>
      <c r="C19" s="2147"/>
      <c r="D19" s="2147"/>
      <c r="E19" s="2147"/>
      <c r="F19" s="2147"/>
      <c r="G19" s="2147"/>
      <c r="H19" s="2147"/>
      <c r="I19" s="2147"/>
      <c r="J19" s="2147"/>
      <c r="K19" s="2147"/>
      <c r="L19" s="2147"/>
      <c r="M19" s="2147"/>
      <c r="N19" s="2147"/>
      <c r="O19" s="2147"/>
      <c r="P19" s="2147"/>
      <c r="Q19" s="2147"/>
      <c r="R19" s="2147"/>
      <c r="S19" s="2148"/>
      <c r="U19" s="101" t="s">
        <v>982</v>
      </c>
      <c r="V19" s="566"/>
    </row>
    <row r="20" spans="1:43" ht="18.75" customHeight="1" x14ac:dyDescent="0.15">
      <c r="A20" s="2146"/>
      <c r="B20" s="2147"/>
      <c r="C20" s="2147"/>
      <c r="D20" s="2147"/>
      <c r="E20" s="2147"/>
      <c r="F20" s="2147"/>
      <c r="G20" s="2147"/>
      <c r="H20" s="2147"/>
      <c r="I20" s="2147"/>
      <c r="J20" s="2147"/>
      <c r="K20" s="2147"/>
      <c r="L20" s="2147"/>
      <c r="M20" s="2147"/>
      <c r="N20" s="2147"/>
      <c r="O20" s="2147"/>
      <c r="P20" s="2147"/>
      <c r="Q20" s="2147"/>
      <c r="R20" s="2147"/>
      <c r="S20" s="2148"/>
      <c r="U20" s="2032" t="s">
        <v>204</v>
      </c>
      <c r="V20" s="2033"/>
      <c r="W20" s="2033"/>
      <c r="X20" s="2033"/>
      <c r="Y20" s="2152"/>
      <c r="Z20" s="2158"/>
      <c r="AA20" s="2156"/>
      <c r="AB20" s="2156"/>
      <c r="AC20" s="2156"/>
      <c r="AD20" s="2154" t="s">
        <v>194</v>
      </c>
      <c r="AE20" s="2154"/>
      <c r="AF20" s="2156"/>
      <c r="AG20" s="2156"/>
      <c r="AH20" s="2156"/>
      <c r="AI20" s="2154" t="s">
        <v>195</v>
      </c>
      <c r="AJ20" s="2154"/>
      <c r="AK20" s="2156"/>
      <c r="AL20" s="2156"/>
      <c r="AM20" s="2156"/>
      <c r="AN20" s="2157" t="s">
        <v>78</v>
      </c>
      <c r="AO20" s="2157"/>
      <c r="AP20" s="547"/>
    </row>
    <row r="21" spans="1:43" ht="18.75" customHeight="1" x14ac:dyDescent="0.15">
      <c r="A21" s="2146"/>
      <c r="B21" s="2147"/>
      <c r="C21" s="2147"/>
      <c r="D21" s="2147"/>
      <c r="E21" s="2147"/>
      <c r="F21" s="2147"/>
      <c r="G21" s="2147"/>
      <c r="H21" s="2147"/>
      <c r="I21" s="2147"/>
      <c r="J21" s="2147"/>
      <c r="K21" s="2147"/>
      <c r="L21" s="2147"/>
      <c r="M21" s="2147"/>
      <c r="N21" s="2147"/>
      <c r="O21" s="2147"/>
      <c r="P21" s="2147"/>
      <c r="Q21" s="2147"/>
      <c r="R21" s="2147"/>
      <c r="S21" s="2148"/>
      <c r="U21" s="2034"/>
      <c r="V21" s="2035"/>
      <c r="W21" s="2035"/>
      <c r="X21" s="2035"/>
      <c r="Y21" s="2153"/>
      <c r="Z21" s="2085"/>
      <c r="AA21" s="2086"/>
      <c r="AB21" s="2086"/>
      <c r="AC21" s="2086"/>
      <c r="AD21" s="2155"/>
      <c r="AE21" s="2155"/>
      <c r="AF21" s="2086"/>
      <c r="AG21" s="2086"/>
      <c r="AH21" s="2086"/>
      <c r="AI21" s="2155"/>
      <c r="AJ21" s="2155"/>
      <c r="AK21" s="2086"/>
      <c r="AL21" s="2086"/>
      <c r="AM21" s="2086"/>
      <c r="AN21" s="2117"/>
      <c r="AO21" s="2117"/>
      <c r="AP21" s="360"/>
    </row>
    <row r="22" spans="1:43" ht="18.75" customHeight="1" x14ac:dyDescent="0.15">
      <c r="A22" s="2149"/>
      <c r="B22" s="2150"/>
      <c r="C22" s="2150"/>
      <c r="D22" s="2150"/>
      <c r="E22" s="2150"/>
      <c r="F22" s="2150"/>
      <c r="G22" s="2150"/>
      <c r="H22" s="2150"/>
      <c r="I22" s="2150"/>
      <c r="J22" s="2150"/>
      <c r="K22" s="2150"/>
      <c r="L22" s="2150"/>
      <c r="M22" s="2150"/>
      <c r="N22" s="2150"/>
      <c r="O22" s="2150"/>
      <c r="P22" s="2150"/>
      <c r="Q22" s="2150"/>
      <c r="R22" s="2150"/>
      <c r="S22" s="2151"/>
      <c r="U22" s="2034" t="s">
        <v>205</v>
      </c>
      <c r="V22" s="2035"/>
      <c r="W22" s="2035"/>
      <c r="X22" s="2035"/>
      <c r="Y22" s="2035"/>
      <c r="Z22" s="2134"/>
      <c r="AA22" s="2134"/>
      <c r="AB22" s="2134"/>
      <c r="AC22" s="2134"/>
      <c r="AD22" s="2134"/>
      <c r="AE22" s="2134"/>
      <c r="AF22" s="2134"/>
      <c r="AG22" s="2134"/>
      <c r="AH22" s="2134"/>
      <c r="AI22" s="2134"/>
      <c r="AJ22" s="2134"/>
      <c r="AK22" s="2134"/>
      <c r="AL22" s="2134"/>
      <c r="AM22" s="2134"/>
      <c r="AN22" s="2134"/>
      <c r="AO22" s="2134"/>
      <c r="AP22" s="2135"/>
    </row>
    <row r="23" spans="1:43" ht="18.75" customHeight="1" x14ac:dyDescent="0.15">
      <c r="A23" s="2140" t="s">
        <v>770</v>
      </c>
      <c r="B23" s="2141"/>
      <c r="C23" s="2141"/>
      <c r="D23" s="2141"/>
      <c r="E23" s="2141"/>
      <c r="F23" s="2141"/>
      <c r="G23" s="2141"/>
      <c r="H23" s="2141"/>
      <c r="I23" s="2141"/>
      <c r="J23" s="447"/>
      <c r="K23" s="448"/>
      <c r="L23" s="81"/>
      <c r="M23" s="82" t="s">
        <v>22</v>
      </c>
      <c r="N23" s="567"/>
      <c r="O23" s="567"/>
      <c r="P23" s="81"/>
      <c r="Q23" s="82" t="s">
        <v>21</v>
      </c>
      <c r="R23" s="567"/>
      <c r="S23" s="568"/>
      <c r="U23" s="2034"/>
      <c r="V23" s="2035"/>
      <c r="W23" s="2035"/>
      <c r="X23" s="2035"/>
      <c r="Y23" s="2035"/>
      <c r="Z23" s="2134"/>
      <c r="AA23" s="2134"/>
      <c r="AB23" s="2134"/>
      <c r="AC23" s="2134"/>
      <c r="AD23" s="2134"/>
      <c r="AE23" s="2134"/>
      <c r="AF23" s="2134"/>
      <c r="AG23" s="2134"/>
      <c r="AH23" s="2134"/>
      <c r="AI23" s="2134"/>
      <c r="AJ23" s="2134"/>
      <c r="AK23" s="2134"/>
      <c r="AL23" s="2134"/>
      <c r="AM23" s="2134"/>
      <c r="AN23" s="2134"/>
      <c r="AO23" s="2134"/>
      <c r="AP23" s="2135"/>
    </row>
    <row r="24" spans="1:43" ht="18.75" customHeight="1" x14ac:dyDescent="0.15">
      <c r="A24" s="2132" t="s">
        <v>771</v>
      </c>
      <c r="B24" s="2131"/>
      <c r="C24" s="2131"/>
      <c r="D24" s="2131"/>
      <c r="E24" s="2131"/>
      <c r="F24" s="2131"/>
      <c r="G24" s="2131"/>
      <c r="H24" s="2131"/>
      <c r="I24" s="2131"/>
      <c r="J24" s="569"/>
      <c r="K24" s="570"/>
      <c r="L24" s="73"/>
      <c r="M24" s="308" t="s">
        <v>758</v>
      </c>
      <c r="N24" s="570"/>
      <c r="O24" s="570"/>
      <c r="P24" s="73"/>
      <c r="Q24" s="308" t="s">
        <v>759</v>
      </c>
      <c r="R24" s="570"/>
      <c r="S24" s="571"/>
      <c r="U24" s="2034"/>
      <c r="V24" s="2035"/>
      <c r="W24" s="2035"/>
      <c r="X24" s="2035"/>
      <c r="Y24" s="2035"/>
      <c r="Z24" s="2134"/>
      <c r="AA24" s="2134"/>
      <c r="AB24" s="2134"/>
      <c r="AC24" s="2134"/>
      <c r="AD24" s="2134"/>
      <c r="AE24" s="2134"/>
      <c r="AF24" s="2134"/>
      <c r="AG24" s="2134"/>
      <c r="AH24" s="2134"/>
      <c r="AI24" s="2134"/>
      <c r="AJ24" s="2134"/>
      <c r="AK24" s="2134"/>
      <c r="AL24" s="2134"/>
      <c r="AM24" s="2134"/>
      <c r="AN24" s="2134"/>
      <c r="AO24" s="2134"/>
      <c r="AP24" s="2135"/>
    </row>
    <row r="25" spans="1:43" ht="18.75" customHeight="1" x14ac:dyDescent="0.15">
      <c r="A25" s="572" t="s">
        <v>760</v>
      </c>
      <c r="B25" s="2131" t="s">
        <v>981</v>
      </c>
      <c r="C25" s="2131"/>
      <c r="D25" s="2131"/>
      <c r="E25" s="2131"/>
      <c r="F25" s="2131"/>
      <c r="G25" s="2131"/>
      <c r="H25" s="2131"/>
      <c r="I25" s="2131"/>
      <c r="J25" s="573"/>
      <c r="K25" s="567"/>
      <c r="L25" s="81"/>
      <c r="M25" s="82" t="s">
        <v>22</v>
      </c>
      <c r="N25" s="567"/>
      <c r="O25" s="567"/>
      <c r="P25" s="81"/>
      <c r="Q25" s="82" t="s">
        <v>21</v>
      </c>
      <c r="R25" s="567"/>
      <c r="S25" s="568"/>
      <c r="U25" s="2034" t="s">
        <v>206</v>
      </c>
      <c r="V25" s="2035"/>
      <c r="W25" s="2035"/>
      <c r="X25" s="2035"/>
      <c r="Y25" s="2035"/>
      <c r="Z25" s="2134"/>
      <c r="AA25" s="2134"/>
      <c r="AB25" s="2134"/>
      <c r="AC25" s="2134"/>
      <c r="AD25" s="2134"/>
      <c r="AE25" s="2134"/>
      <c r="AF25" s="2134"/>
      <c r="AG25" s="2134"/>
      <c r="AH25" s="2134"/>
      <c r="AI25" s="2134"/>
      <c r="AJ25" s="2134"/>
      <c r="AK25" s="2134"/>
      <c r="AL25" s="2134"/>
      <c r="AM25" s="2134"/>
      <c r="AN25" s="2134"/>
      <c r="AO25" s="2134"/>
      <c r="AP25" s="2135"/>
    </row>
    <row r="26" spans="1:43" ht="18.75" customHeight="1" x14ac:dyDescent="0.15">
      <c r="A26" s="2132" t="s">
        <v>772</v>
      </c>
      <c r="B26" s="2131"/>
      <c r="C26" s="2131"/>
      <c r="D26" s="2131"/>
      <c r="E26" s="2131"/>
      <c r="F26" s="2131"/>
      <c r="G26" s="2131"/>
      <c r="H26" s="2131"/>
      <c r="I26" s="2131"/>
      <c r="J26" s="569"/>
      <c r="K26" s="570"/>
      <c r="L26" s="73"/>
      <c r="M26" s="308" t="s">
        <v>758</v>
      </c>
      <c r="N26" s="570"/>
      <c r="O26" s="570"/>
      <c r="P26" s="73"/>
      <c r="Q26" s="308" t="s">
        <v>685</v>
      </c>
      <c r="R26" s="570"/>
      <c r="S26" s="571"/>
      <c r="U26" s="2034"/>
      <c r="V26" s="2035"/>
      <c r="W26" s="2035"/>
      <c r="X26" s="2035"/>
      <c r="Y26" s="2035"/>
      <c r="Z26" s="2134"/>
      <c r="AA26" s="2134"/>
      <c r="AB26" s="2134"/>
      <c r="AC26" s="2134"/>
      <c r="AD26" s="2134"/>
      <c r="AE26" s="2134"/>
      <c r="AF26" s="2134"/>
      <c r="AG26" s="2134"/>
      <c r="AH26" s="2134"/>
      <c r="AI26" s="2134"/>
      <c r="AJ26" s="2134"/>
      <c r="AK26" s="2134"/>
      <c r="AL26" s="2134"/>
      <c r="AM26" s="2134"/>
      <c r="AN26" s="2134"/>
      <c r="AO26" s="2134"/>
      <c r="AP26" s="2135"/>
    </row>
    <row r="27" spans="1:43" ht="18.75" customHeight="1" thickBot="1" x14ac:dyDescent="0.2">
      <c r="A27" s="574" t="s">
        <v>761</v>
      </c>
      <c r="B27" s="2133" t="s">
        <v>981</v>
      </c>
      <c r="C27" s="2133"/>
      <c r="D27" s="2133"/>
      <c r="E27" s="2133"/>
      <c r="F27" s="2133"/>
      <c r="G27" s="2133"/>
      <c r="H27" s="2133"/>
      <c r="I27" s="2133"/>
      <c r="J27" s="575"/>
      <c r="K27" s="576"/>
      <c r="L27" s="348"/>
      <c r="M27" s="349" t="s">
        <v>22</v>
      </c>
      <c r="N27" s="576"/>
      <c r="O27" s="576"/>
      <c r="P27" s="348"/>
      <c r="Q27" s="349" t="s">
        <v>21</v>
      </c>
      <c r="R27" s="576"/>
      <c r="S27" s="577"/>
      <c r="T27" s="111"/>
      <c r="U27" s="2138"/>
      <c r="V27" s="2139"/>
      <c r="W27" s="2139"/>
      <c r="X27" s="2139"/>
      <c r="Y27" s="2139"/>
      <c r="Z27" s="2136"/>
      <c r="AA27" s="2136"/>
      <c r="AB27" s="2136"/>
      <c r="AC27" s="2136"/>
      <c r="AD27" s="2136"/>
      <c r="AE27" s="2136"/>
      <c r="AF27" s="2136"/>
      <c r="AG27" s="2136"/>
      <c r="AH27" s="2136"/>
      <c r="AI27" s="2136"/>
      <c r="AJ27" s="2136"/>
      <c r="AK27" s="2136"/>
      <c r="AL27" s="2136"/>
      <c r="AM27" s="2136"/>
      <c r="AN27" s="2136"/>
      <c r="AO27" s="2136"/>
      <c r="AP27" s="2137"/>
      <c r="AQ27" s="111"/>
    </row>
    <row r="28" spans="1:43" ht="18.75" customHeight="1" x14ac:dyDescent="0.15">
      <c r="T28" s="111"/>
      <c r="U28" s="127"/>
      <c r="V28" s="127"/>
      <c r="W28" s="127"/>
      <c r="X28" s="127"/>
      <c r="Y28" s="111"/>
      <c r="Z28" s="111"/>
      <c r="AA28" s="111"/>
      <c r="AB28" s="111"/>
      <c r="AC28" s="117"/>
      <c r="AD28" s="117"/>
      <c r="AE28" s="117"/>
      <c r="AF28" s="111"/>
      <c r="AG28" s="111"/>
      <c r="AH28" s="111"/>
      <c r="AP28" s="111"/>
      <c r="AQ28" s="111"/>
    </row>
    <row r="29" spans="1:43" ht="18.75" customHeight="1" thickBot="1" x14ac:dyDescent="0.2">
      <c r="A29" s="546" t="s">
        <v>842</v>
      </c>
      <c r="AA29" s="71"/>
      <c r="AB29" s="71"/>
      <c r="AC29" s="71"/>
      <c r="AE29" s="111"/>
    </row>
    <row r="30" spans="1:43" ht="18.75" customHeight="1" x14ac:dyDescent="0.15">
      <c r="A30" s="2123" t="s">
        <v>762</v>
      </c>
      <c r="B30" s="2124"/>
      <c r="C30" s="2124"/>
      <c r="D30" s="2124"/>
      <c r="E30" s="2124"/>
      <c r="F30" s="2124" t="s">
        <v>763</v>
      </c>
      <c r="G30" s="2124"/>
      <c r="H30" s="2124"/>
      <c r="I30" s="2124"/>
      <c r="J30" s="2124"/>
      <c r="K30" s="2125" t="s">
        <v>764</v>
      </c>
      <c r="L30" s="2126"/>
      <c r="M30" s="2126"/>
      <c r="N30" s="2126"/>
      <c r="O30" s="2126"/>
      <c r="P30" s="2126"/>
      <c r="Q30" s="2126"/>
      <c r="R30" s="2126"/>
      <c r="S30" s="2124" t="s">
        <v>728</v>
      </c>
      <c r="T30" s="2124"/>
      <c r="U30" s="2124"/>
      <c r="V30" s="2124"/>
      <c r="W30" s="2124"/>
      <c r="X30" s="2124"/>
      <c r="Y30" s="2124"/>
      <c r="Z30" s="2124"/>
      <c r="AA30" s="2124"/>
      <c r="AB30" s="2124"/>
      <c r="AC30" s="2124" t="s">
        <v>189</v>
      </c>
      <c r="AD30" s="2124"/>
      <c r="AE30" s="2124"/>
      <c r="AF30" s="2124"/>
      <c r="AG30" s="2127"/>
      <c r="AH30" s="2128" t="s">
        <v>1014</v>
      </c>
      <c r="AI30" s="2129"/>
      <c r="AJ30" s="2129"/>
      <c r="AK30" s="2129"/>
      <c r="AL30" s="2129"/>
      <c r="AM30" s="2129"/>
      <c r="AN30" s="2129"/>
      <c r="AO30" s="2129"/>
      <c r="AP30" s="2130"/>
    </row>
    <row r="31" spans="1:43" ht="18.75" customHeight="1" x14ac:dyDescent="0.3">
      <c r="A31" s="2118" t="s">
        <v>207</v>
      </c>
      <c r="B31" s="2119"/>
      <c r="C31" s="2119"/>
      <c r="D31" s="2119"/>
      <c r="E31" s="2119"/>
      <c r="F31" s="388"/>
      <c r="G31" s="776" t="s">
        <v>607</v>
      </c>
      <c r="H31" s="570"/>
      <c r="I31" s="433"/>
      <c r="J31" s="776" t="s">
        <v>610</v>
      </c>
      <c r="K31" s="578"/>
      <c r="L31" s="2109"/>
      <c r="M31" s="2109"/>
      <c r="N31" s="2109"/>
      <c r="O31" s="2122" t="s">
        <v>143</v>
      </c>
      <c r="P31" s="2122" t="s">
        <v>765</v>
      </c>
      <c r="Q31" s="2122" t="s">
        <v>29</v>
      </c>
      <c r="R31" s="579"/>
      <c r="S31" s="2113"/>
      <c r="T31" s="2113"/>
      <c r="U31" s="2113"/>
      <c r="V31" s="2113"/>
      <c r="W31" s="2113"/>
      <c r="X31" s="2113"/>
      <c r="Y31" s="2113"/>
      <c r="Z31" s="2113"/>
      <c r="AA31" s="2113"/>
      <c r="AB31" s="2113"/>
      <c r="AC31" s="388"/>
      <c r="AD31" s="776" t="s">
        <v>607</v>
      </c>
      <c r="AE31" s="570"/>
      <c r="AF31" s="433"/>
      <c r="AG31" s="2015" t="s">
        <v>610</v>
      </c>
      <c r="AH31" s="580"/>
      <c r="AI31" s="570"/>
      <c r="AJ31" s="433"/>
      <c r="AK31" s="763" t="s">
        <v>607</v>
      </c>
      <c r="AL31" s="570"/>
      <c r="AM31" s="433"/>
      <c r="AN31" s="763" t="s">
        <v>610</v>
      </c>
      <c r="AO31" s="581"/>
      <c r="AP31" s="582"/>
    </row>
    <row r="32" spans="1:43" ht="18.75" customHeight="1" x14ac:dyDescent="0.15">
      <c r="A32" s="2118"/>
      <c r="B32" s="2119"/>
      <c r="C32" s="2119"/>
      <c r="D32" s="2119"/>
      <c r="E32" s="2119"/>
      <c r="F32" s="521"/>
      <c r="G32" s="662"/>
      <c r="H32" s="555"/>
      <c r="I32" s="427"/>
      <c r="J32" s="662"/>
      <c r="K32" s="583"/>
      <c r="L32" s="2086"/>
      <c r="M32" s="2086"/>
      <c r="N32" s="2086"/>
      <c r="O32" s="2117"/>
      <c r="P32" s="2117"/>
      <c r="Q32" s="2117"/>
      <c r="R32" s="584"/>
      <c r="S32" s="2113"/>
      <c r="T32" s="2113"/>
      <c r="U32" s="2113"/>
      <c r="V32" s="2113"/>
      <c r="W32" s="2113"/>
      <c r="X32" s="2113"/>
      <c r="Y32" s="2113"/>
      <c r="Z32" s="2113"/>
      <c r="AA32" s="2113"/>
      <c r="AB32" s="2113"/>
      <c r="AC32" s="521"/>
      <c r="AD32" s="662"/>
      <c r="AE32" s="555"/>
      <c r="AF32" s="427"/>
      <c r="AG32" s="931"/>
      <c r="AH32" s="580"/>
      <c r="AI32" s="570"/>
      <c r="AJ32" s="433"/>
      <c r="AK32" s="776"/>
      <c r="AL32" s="570"/>
      <c r="AM32" s="433"/>
      <c r="AN32" s="776"/>
      <c r="AO32" s="570"/>
      <c r="AP32" s="571"/>
    </row>
    <row r="33" spans="1:42" ht="18.75" customHeight="1" x14ac:dyDescent="0.15">
      <c r="A33" s="2118" t="s">
        <v>208</v>
      </c>
      <c r="B33" s="2119"/>
      <c r="C33" s="2119"/>
      <c r="D33" s="2119"/>
      <c r="E33" s="2119"/>
      <c r="F33" s="434"/>
      <c r="G33" s="763" t="s">
        <v>607</v>
      </c>
      <c r="H33" s="552"/>
      <c r="I33" s="425"/>
      <c r="J33" s="763" t="s">
        <v>610</v>
      </c>
      <c r="K33" s="585"/>
      <c r="L33" s="2096"/>
      <c r="M33" s="2096"/>
      <c r="N33" s="2096"/>
      <c r="O33" s="2111" t="s">
        <v>143</v>
      </c>
      <c r="P33" s="2111" t="s">
        <v>766</v>
      </c>
      <c r="Q33" s="2111" t="s">
        <v>29</v>
      </c>
      <c r="R33" s="586"/>
      <c r="S33" s="2113"/>
      <c r="T33" s="2113"/>
      <c r="U33" s="2113"/>
      <c r="V33" s="2113"/>
      <c r="W33" s="2113"/>
      <c r="X33" s="2113"/>
      <c r="Y33" s="2113"/>
      <c r="Z33" s="2113"/>
      <c r="AA33" s="2113"/>
      <c r="AB33" s="2113"/>
      <c r="AC33" s="434"/>
      <c r="AD33" s="763" t="s">
        <v>607</v>
      </c>
      <c r="AE33" s="552"/>
      <c r="AF33" s="425"/>
      <c r="AG33" s="930" t="s">
        <v>610</v>
      </c>
      <c r="AH33" s="2115"/>
      <c r="AI33" s="2109"/>
      <c r="AJ33" s="2110" t="s">
        <v>29</v>
      </c>
      <c r="AK33" s="2109"/>
      <c r="AL33" s="2109"/>
      <c r="AM33" s="2110" t="s">
        <v>33</v>
      </c>
      <c r="AN33" s="2109"/>
      <c r="AO33" s="2109"/>
      <c r="AP33" s="918" t="s">
        <v>78</v>
      </c>
    </row>
    <row r="34" spans="1:42" ht="18.75" customHeight="1" thickBot="1" x14ac:dyDescent="0.2">
      <c r="A34" s="2120"/>
      <c r="B34" s="2121"/>
      <c r="C34" s="2121"/>
      <c r="D34" s="2121"/>
      <c r="E34" s="2121"/>
      <c r="F34" s="542"/>
      <c r="G34" s="777"/>
      <c r="H34" s="587"/>
      <c r="I34" s="189"/>
      <c r="J34" s="777"/>
      <c r="K34" s="588"/>
      <c r="L34" s="2088"/>
      <c r="M34" s="2088"/>
      <c r="N34" s="2088"/>
      <c r="O34" s="2112"/>
      <c r="P34" s="2112"/>
      <c r="Q34" s="2112"/>
      <c r="R34" s="589"/>
      <c r="S34" s="2114"/>
      <c r="T34" s="2114"/>
      <c r="U34" s="2114"/>
      <c r="V34" s="2114"/>
      <c r="W34" s="2114"/>
      <c r="X34" s="2114"/>
      <c r="Y34" s="2114"/>
      <c r="Z34" s="2114"/>
      <c r="AA34" s="2114"/>
      <c r="AB34" s="2114"/>
      <c r="AC34" s="542"/>
      <c r="AD34" s="777"/>
      <c r="AE34" s="587"/>
      <c r="AF34" s="189"/>
      <c r="AG34" s="932"/>
      <c r="AH34" s="2116"/>
      <c r="AI34" s="2088"/>
      <c r="AJ34" s="2093"/>
      <c r="AK34" s="2088"/>
      <c r="AL34" s="2088"/>
      <c r="AM34" s="2093"/>
      <c r="AN34" s="2088"/>
      <c r="AO34" s="2088"/>
      <c r="AP34" s="980"/>
    </row>
    <row r="35" spans="1:42" ht="18.75" customHeight="1" x14ac:dyDescent="0.15"/>
    <row r="36" spans="1:42" ht="18.75" customHeight="1" x14ac:dyDescent="0.15"/>
    <row r="37" spans="1:42" ht="18.75" customHeight="1" x14ac:dyDescent="0.15">
      <c r="T37" s="590"/>
      <c r="U37" s="590"/>
      <c r="V37" s="590"/>
      <c r="W37" s="590"/>
      <c r="X37" s="562"/>
      <c r="Y37" s="562"/>
      <c r="AA37" s="562"/>
      <c r="AC37" s="562"/>
    </row>
    <row r="38" spans="1:42" ht="18.75" customHeight="1" x14ac:dyDescent="0.15"/>
    <row r="39" spans="1:42" ht="18.75" customHeight="1" x14ac:dyDescent="0.15"/>
    <row r="40" spans="1:42" ht="18.75" customHeight="1" x14ac:dyDescent="0.15"/>
    <row r="41" spans="1:42" ht="18.75" customHeight="1" x14ac:dyDescent="0.15"/>
    <row r="42" spans="1:42" ht="18.75" customHeight="1" x14ac:dyDescent="0.15"/>
    <row r="43" spans="1:42" ht="18.75" customHeight="1" x14ac:dyDescent="0.15"/>
    <row r="44" spans="1:42" ht="18.75" customHeight="1" x14ac:dyDescent="0.15"/>
    <row r="45" spans="1:42" ht="18.75" customHeight="1" x14ac:dyDescent="0.15"/>
    <row r="46" spans="1:42" ht="18.75" customHeight="1" x14ac:dyDescent="0.15"/>
    <row r="47" spans="1:42" ht="18.75" customHeight="1" x14ac:dyDescent="0.15"/>
    <row r="48" spans="1:4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sheetData>
  <sheetProtection selectLockedCells="1"/>
  <mergeCells count="118">
    <mergeCell ref="AM3:AP4"/>
    <mergeCell ref="Y3:AI3"/>
    <mergeCell ref="AJ3:AL4"/>
    <mergeCell ref="A3:E4"/>
    <mergeCell ref="F3:H4"/>
    <mergeCell ref="I3:J4"/>
    <mergeCell ref="K3:L4"/>
    <mergeCell ref="M3:N4"/>
    <mergeCell ref="O3:P4"/>
    <mergeCell ref="Y4:AC4"/>
    <mergeCell ref="AD4:AI4"/>
    <mergeCell ref="Q3:R4"/>
    <mergeCell ref="U3:X4"/>
    <mergeCell ref="A7:E8"/>
    <mergeCell ref="J7:J8"/>
    <mergeCell ref="P7:P8"/>
    <mergeCell ref="U7:X8"/>
    <mergeCell ref="AN5:AN6"/>
    <mergeCell ref="AP5:AP6"/>
    <mergeCell ref="A5:E6"/>
    <mergeCell ref="F5:S6"/>
    <mergeCell ref="U5:X6"/>
    <mergeCell ref="AB5:AC6"/>
    <mergeCell ref="Y7:AA8"/>
    <mergeCell ref="AD5:AI6"/>
    <mergeCell ref="AD7:AI8"/>
    <mergeCell ref="AJ5:AK5"/>
    <mergeCell ref="AJ6:AK6"/>
    <mergeCell ref="AJ7:AK7"/>
    <mergeCell ref="AJ8:AK8"/>
    <mergeCell ref="A23:I23"/>
    <mergeCell ref="A24:I24"/>
    <mergeCell ref="U22:Y24"/>
    <mergeCell ref="AN13:AN14"/>
    <mergeCell ref="AP13:AP14"/>
    <mergeCell ref="AN11:AN12"/>
    <mergeCell ref="AP11:AP12"/>
    <mergeCell ref="A13:S13"/>
    <mergeCell ref="U13:X14"/>
    <mergeCell ref="AB13:AC14"/>
    <mergeCell ref="H11:I11"/>
    <mergeCell ref="U11:X12"/>
    <mergeCell ref="AB11:AC12"/>
    <mergeCell ref="A14:S22"/>
    <mergeCell ref="U20:Y21"/>
    <mergeCell ref="AI20:AJ21"/>
    <mergeCell ref="AK20:AM21"/>
    <mergeCell ref="AF20:AH21"/>
    <mergeCell ref="AN20:AO21"/>
    <mergeCell ref="Z22:AP24"/>
    <mergeCell ref="Z20:AC21"/>
    <mergeCell ref="AD20:AE21"/>
    <mergeCell ref="AD11:AI12"/>
    <mergeCell ref="AD13:AI14"/>
    <mergeCell ref="A30:E30"/>
    <mergeCell ref="F30:J30"/>
    <mergeCell ref="K30:R30"/>
    <mergeCell ref="S30:AB30"/>
    <mergeCell ref="AC30:AG30"/>
    <mergeCell ref="AH30:AP30"/>
    <mergeCell ref="B25:I25"/>
    <mergeCell ref="A26:I26"/>
    <mergeCell ref="B27:I27"/>
    <mergeCell ref="Z25:AP27"/>
    <mergeCell ref="U25:Y27"/>
    <mergeCell ref="A33:E34"/>
    <mergeCell ref="G33:G34"/>
    <mergeCell ref="J33:J34"/>
    <mergeCell ref="L33:N34"/>
    <mergeCell ref="O33:O34"/>
    <mergeCell ref="P33:P34"/>
    <mergeCell ref="Q31:Q32"/>
    <mergeCell ref="S31:AB32"/>
    <mergeCell ref="AD31:AD32"/>
    <mergeCell ref="A31:E32"/>
    <mergeCell ref="G31:G32"/>
    <mergeCell ref="J31:J32"/>
    <mergeCell ref="L31:N32"/>
    <mergeCell ref="O31:O32"/>
    <mergeCell ref="P31:P32"/>
    <mergeCell ref="AK33:AL34"/>
    <mergeCell ref="AM33:AM34"/>
    <mergeCell ref="AN33:AO34"/>
    <mergeCell ref="AP33:AP34"/>
    <mergeCell ref="Y5:AA6"/>
    <mergeCell ref="Q33:Q34"/>
    <mergeCell ref="S33:AB34"/>
    <mergeCell ref="AD33:AD34"/>
    <mergeCell ref="AG33:AG34"/>
    <mergeCell ref="AH33:AI34"/>
    <mergeCell ref="AJ33:AJ34"/>
    <mergeCell ref="AG31:AG32"/>
    <mergeCell ref="AK31:AK32"/>
    <mergeCell ref="AN31:AN32"/>
    <mergeCell ref="AN9:AN10"/>
    <mergeCell ref="AP9:AP10"/>
    <mergeCell ref="AB9:AC10"/>
    <mergeCell ref="AP7:AP8"/>
    <mergeCell ref="Q9:R10"/>
    <mergeCell ref="U9:X10"/>
    <mergeCell ref="AB7:AC8"/>
    <mergeCell ref="AJ9:AK9"/>
    <mergeCell ref="AJ10:AK10"/>
    <mergeCell ref="AN7:AN8"/>
    <mergeCell ref="AJ11:AK11"/>
    <mergeCell ref="AJ12:AK12"/>
    <mergeCell ref="AJ13:AK13"/>
    <mergeCell ref="AJ14:AK14"/>
    <mergeCell ref="A9:E10"/>
    <mergeCell ref="F9:H10"/>
    <mergeCell ref="I9:J10"/>
    <mergeCell ref="K9:L10"/>
    <mergeCell ref="M9:N10"/>
    <mergeCell ref="O9:P10"/>
    <mergeCell ref="Y9:AA10"/>
    <mergeCell ref="Y11:AA12"/>
    <mergeCell ref="Y13:AA14"/>
    <mergeCell ref="AD9:AI10"/>
  </mergeCells>
  <phoneticPr fontId="4"/>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&amp;C&amp;"-,標準"22/23&amp;R&amp;"-,標準"&amp;F</oddFooter>
  </headerFooter>
  <rowBreaks count="1" manualBreakCount="1">
    <brk id="4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117762"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117763"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117765"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117773"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117774"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117775"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117776"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117777"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117778"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117779"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117780"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117781"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117782"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117783"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117784"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117785"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117786"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117793" r:id="rId30" name="Check Box 33">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117794" r:id="rId31" name="Check Box 34">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117795" r:id="rId32" name="Check Box 35">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117796" r:id="rId33" name="Check Box 36">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117797" r:id="rId34" name="Check Box 37">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117798" r:id="rId35" name="Check Box 38">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117799" r:id="rId36" name="Check Box 39">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117800" r:id="rId37" name="Check Box 40">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117801" r:id="rId38" name="Check Box 41">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117802" r:id="rId39" name="Check Box 42">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79998168889431442"/>
    <pageSetUpPr fitToPage="1"/>
  </sheetPr>
  <dimension ref="A1:BG118"/>
  <sheetViews>
    <sheetView view="pageBreakPreview" zoomScale="80" zoomScaleNormal="70" zoomScaleSheetLayoutView="80" workbookViewId="0">
      <selection activeCell="AH1" sqref="AH1:AJ1"/>
    </sheetView>
  </sheetViews>
  <sheetFormatPr defaultRowHeight="16.5" x14ac:dyDescent="0.15"/>
  <cols>
    <col min="1" max="47" width="4.5" style="297" customWidth="1"/>
    <col min="48" max="59" width="9" style="297"/>
    <col min="60" max="256" width="9" style="18"/>
    <col min="257" max="303" width="4.5" style="18" customWidth="1"/>
    <col min="304" max="512" width="9" style="18"/>
    <col min="513" max="559" width="4.5" style="18" customWidth="1"/>
    <col min="560" max="768" width="9" style="18"/>
    <col min="769" max="815" width="4.5" style="18" customWidth="1"/>
    <col min="816" max="1024" width="9" style="18"/>
    <col min="1025" max="1071" width="4.5" style="18" customWidth="1"/>
    <col min="1072" max="1280" width="9" style="18"/>
    <col min="1281" max="1327" width="4.5" style="18" customWidth="1"/>
    <col min="1328" max="1536" width="9" style="18"/>
    <col min="1537" max="1583" width="4.5" style="18" customWidth="1"/>
    <col min="1584" max="1792" width="9" style="18"/>
    <col min="1793" max="1839" width="4.5" style="18" customWidth="1"/>
    <col min="1840" max="2048" width="9" style="18"/>
    <col min="2049" max="2095" width="4.5" style="18" customWidth="1"/>
    <col min="2096" max="2304" width="9" style="18"/>
    <col min="2305" max="2351" width="4.5" style="18" customWidth="1"/>
    <col min="2352" max="2560" width="9" style="18"/>
    <col min="2561" max="2607" width="4.5" style="18" customWidth="1"/>
    <col min="2608" max="2816" width="9" style="18"/>
    <col min="2817" max="2863" width="4.5" style="18" customWidth="1"/>
    <col min="2864" max="3072" width="9" style="18"/>
    <col min="3073" max="3119" width="4.5" style="18" customWidth="1"/>
    <col min="3120" max="3328" width="9" style="18"/>
    <col min="3329" max="3375" width="4.5" style="18" customWidth="1"/>
    <col min="3376" max="3584" width="9" style="18"/>
    <col min="3585" max="3631" width="4.5" style="18" customWidth="1"/>
    <col min="3632" max="3840" width="9" style="18"/>
    <col min="3841" max="3887" width="4.5" style="18" customWidth="1"/>
    <col min="3888" max="4096" width="9" style="18"/>
    <col min="4097" max="4143" width="4.5" style="18" customWidth="1"/>
    <col min="4144" max="4352" width="9" style="18"/>
    <col min="4353" max="4399" width="4.5" style="18" customWidth="1"/>
    <col min="4400" max="4608" width="9" style="18"/>
    <col min="4609" max="4655" width="4.5" style="18" customWidth="1"/>
    <col min="4656" max="4864" width="9" style="18"/>
    <col min="4865" max="4911" width="4.5" style="18" customWidth="1"/>
    <col min="4912" max="5120" width="9" style="18"/>
    <col min="5121" max="5167" width="4.5" style="18" customWidth="1"/>
    <col min="5168" max="5376" width="9" style="18"/>
    <col min="5377" max="5423" width="4.5" style="18" customWidth="1"/>
    <col min="5424" max="5632" width="9" style="18"/>
    <col min="5633" max="5679" width="4.5" style="18" customWidth="1"/>
    <col min="5680" max="5888" width="9" style="18"/>
    <col min="5889" max="5935" width="4.5" style="18" customWidth="1"/>
    <col min="5936" max="6144" width="9" style="18"/>
    <col min="6145" max="6191" width="4.5" style="18" customWidth="1"/>
    <col min="6192" max="6400" width="9" style="18"/>
    <col min="6401" max="6447" width="4.5" style="18" customWidth="1"/>
    <col min="6448" max="6656" width="9" style="18"/>
    <col min="6657" max="6703" width="4.5" style="18" customWidth="1"/>
    <col min="6704" max="6912" width="9" style="18"/>
    <col min="6913" max="6959" width="4.5" style="18" customWidth="1"/>
    <col min="6960" max="7168" width="9" style="18"/>
    <col min="7169" max="7215" width="4.5" style="18" customWidth="1"/>
    <col min="7216" max="7424" width="9" style="18"/>
    <col min="7425" max="7471" width="4.5" style="18" customWidth="1"/>
    <col min="7472" max="7680" width="9" style="18"/>
    <col min="7681" max="7727" width="4.5" style="18" customWidth="1"/>
    <col min="7728" max="7936" width="9" style="18"/>
    <col min="7937" max="7983" width="4.5" style="18" customWidth="1"/>
    <col min="7984" max="8192" width="9" style="18"/>
    <col min="8193" max="8239" width="4.5" style="18" customWidth="1"/>
    <col min="8240" max="8448" width="9" style="18"/>
    <col min="8449" max="8495" width="4.5" style="18" customWidth="1"/>
    <col min="8496" max="8704" width="9" style="18"/>
    <col min="8705" max="8751" width="4.5" style="18" customWidth="1"/>
    <col min="8752" max="8960" width="9" style="18"/>
    <col min="8961" max="9007" width="4.5" style="18" customWidth="1"/>
    <col min="9008" max="9216" width="9" style="18"/>
    <col min="9217" max="9263" width="4.5" style="18" customWidth="1"/>
    <col min="9264" max="9472" width="9" style="18"/>
    <col min="9473" max="9519" width="4.5" style="18" customWidth="1"/>
    <col min="9520" max="9728" width="9" style="18"/>
    <col min="9729" max="9775" width="4.5" style="18" customWidth="1"/>
    <col min="9776" max="9984" width="9" style="18"/>
    <col min="9985" max="10031" width="4.5" style="18" customWidth="1"/>
    <col min="10032" max="10240" width="9" style="18"/>
    <col min="10241" max="10287" width="4.5" style="18" customWidth="1"/>
    <col min="10288" max="10496" width="9" style="18"/>
    <col min="10497" max="10543" width="4.5" style="18" customWidth="1"/>
    <col min="10544" max="10752" width="9" style="18"/>
    <col min="10753" max="10799" width="4.5" style="18" customWidth="1"/>
    <col min="10800" max="11008" width="9" style="18"/>
    <col min="11009" max="11055" width="4.5" style="18" customWidth="1"/>
    <col min="11056" max="11264" width="9" style="18"/>
    <col min="11265" max="11311" width="4.5" style="18" customWidth="1"/>
    <col min="11312" max="11520" width="9" style="18"/>
    <col min="11521" max="11567" width="4.5" style="18" customWidth="1"/>
    <col min="11568" max="11776" width="9" style="18"/>
    <col min="11777" max="11823" width="4.5" style="18" customWidth="1"/>
    <col min="11824" max="12032" width="9" style="18"/>
    <col min="12033" max="12079" width="4.5" style="18" customWidth="1"/>
    <col min="12080" max="12288" width="9" style="18"/>
    <col min="12289" max="12335" width="4.5" style="18" customWidth="1"/>
    <col min="12336" max="12544" width="9" style="18"/>
    <col min="12545" max="12591" width="4.5" style="18" customWidth="1"/>
    <col min="12592" max="12800" width="9" style="18"/>
    <col min="12801" max="12847" width="4.5" style="18" customWidth="1"/>
    <col min="12848" max="13056" width="9" style="18"/>
    <col min="13057" max="13103" width="4.5" style="18" customWidth="1"/>
    <col min="13104" max="13312" width="9" style="18"/>
    <col min="13313" max="13359" width="4.5" style="18" customWidth="1"/>
    <col min="13360" max="13568" width="9" style="18"/>
    <col min="13569" max="13615" width="4.5" style="18" customWidth="1"/>
    <col min="13616" max="13824" width="9" style="18"/>
    <col min="13825" max="13871" width="4.5" style="18" customWidth="1"/>
    <col min="13872" max="14080" width="9" style="18"/>
    <col min="14081" max="14127" width="4.5" style="18" customWidth="1"/>
    <col min="14128" max="14336" width="9" style="18"/>
    <col min="14337" max="14383" width="4.5" style="18" customWidth="1"/>
    <col min="14384" max="14592" width="9" style="18"/>
    <col min="14593" max="14639" width="4.5" style="18" customWidth="1"/>
    <col min="14640" max="14848" width="9" style="18"/>
    <col min="14849" max="14895" width="4.5" style="18" customWidth="1"/>
    <col min="14896" max="15104" width="9" style="18"/>
    <col min="15105" max="15151" width="4.5" style="18" customWidth="1"/>
    <col min="15152" max="15360" width="9" style="18"/>
    <col min="15361" max="15407" width="4.5" style="18" customWidth="1"/>
    <col min="15408" max="15616" width="9" style="18"/>
    <col min="15617" max="15663" width="4.5" style="18" customWidth="1"/>
    <col min="15664" max="15872" width="9" style="18"/>
    <col min="15873" max="15919" width="4.5" style="18" customWidth="1"/>
    <col min="15920" max="16128" width="9" style="18"/>
    <col min="16129" max="16175" width="4.5" style="18" customWidth="1"/>
    <col min="16176" max="16384" width="9" style="18"/>
  </cols>
  <sheetData>
    <row r="1" spans="1:44" ht="26.25" customHeight="1" thickBot="1" x14ac:dyDescent="0.2">
      <c r="A1" s="543" t="s">
        <v>985</v>
      </c>
      <c r="B1" s="111"/>
      <c r="C1" s="111"/>
      <c r="D1" s="111"/>
      <c r="E1" s="292"/>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47" t="s">
        <v>51</v>
      </c>
      <c r="AH1" s="834"/>
      <c r="AI1" s="834"/>
      <c r="AJ1" s="834"/>
      <c r="AK1" s="71" t="s">
        <v>29</v>
      </c>
      <c r="AL1" s="834"/>
      <c r="AM1" s="834"/>
      <c r="AN1" s="71" t="s">
        <v>33</v>
      </c>
      <c r="AO1" s="776"/>
      <c r="AP1" s="776"/>
      <c r="AQ1" s="774" t="s">
        <v>55</v>
      </c>
      <c r="AR1" s="774"/>
    </row>
    <row r="2" spans="1:44" ht="26.25" customHeight="1" x14ac:dyDescent="0.15">
      <c r="A2" s="1745" t="s">
        <v>773</v>
      </c>
      <c r="B2" s="1730"/>
      <c r="C2" s="1730"/>
      <c r="D2" s="1730"/>
      <c r="E2" s="1730"/>
      <c r="F2" s="1730"/>
      <c r="G2" s="1730"/>
      <c r="H2" s="1730"/>
      <c r="I2" s="1730"/>
      <c r="J2" s="1730"/>
      <c r="K2" s="1730"/>
      <c r="L2" s="1730"/>
      <c r="M2" s="1730"/>
      <c r="N2" s="1730"/>
      <c r="O2" s="1730"/>
      <c r="P2" s="1730"/>
      <c r="Q2" s="1730"/>
      <c r="R2" s="1730"/>
      <c r="S2" s="1730"/>
      <c r="T2" s="1730"/>
      <c r="U2" s="1730"/>
      <c r="V2" s="799"/>
      <c r="W2" s="1745" t="s">
        <v>774</v>
      </c>
      <c r="X2" s="1730"/>
      <c r="Y2" s="1730"/>
      <c r="Z2" s="1730"/>
      <c r="AA2" s="1730"/>
      <c r="AB2" s="1730"/>
      <c r="AC2" s="1730"/>
      <c r="AD2" s="1730"/>
      <c r="AE2" s="1730"/>
      <c r="AF2" s="1730"/>
      <c r="AG2" s="1730"/>
      <c r="AH2" s="1730"/>
      <c r="AI2" s="1730"/>
      <c r="AJ2" s="1730"/>
      <c r="AK2" s="1730"/>
      <c r="AL2" s="1730"/>
      <c r="AM2" s="1730"/>
      <c r="AN2" s="1730"/>
      <c r="AO2" s="1730"/>
      <c r="AP2" s="1730"/>
      <c r="AQ2" s="1730"/>
      <c r="AR2" s="1743"/>
    </row>
    <row r="3" spans="1:44" ht="26.25" customHeight="1" x14ac:dyDescent="0.15">
      <c r="A3" s="1746"/>
      <c r="B3" s="848"/>
      <c r="C3" s="848"/>
      <c r="D3" s="848"/>
      <c r="E3" s="848"/>
      <c r="F3" s="848"/>
      <c r="G3" s="848"/>
      <c r="H3" s="848"/>
      <c r="I3" s="848"/>
      <c r="J3" s="848"/>
      <c r="K3" s="848"/>
      <c r="L3" s="848"/>
      <c r="M3" s="848"/>
      <c r="N3" s="848"/>
      <c r="O3" s="848"/>
      <c r="P3" s="848"/>
      <c r="Q3" s="848"/>
      <c r="R3" s="848"/>
      <c r="S3" s="848"/>
      <c r="T3" s="848"/>
      <c r="U3" s="848"/>
      <c r="V3" s="719"/>
      <c r="W3" s="1746"/>
      <c r="X3" s="848"/>
      <c r="Y3" s="848"/>
      <c r="Z3" s="848"/>
      <c r="AA3" s="848"/>
      <c r="AB3" s="848"/>
      <c r="AC3" s="848"/>
      <c r="AD3" s="848"/>
      <c r="AE3" s="848"/>
      <c r="AF3" s="848"/>
      <c r="AG3" s="848"/>
      <c r="AH3" s="848"/>
      <c r="AI3" s="848"/>
      <c r="AJ3" s="848"/>
      <c r="AK3" s="848"/>
      <c r="AL3" s="848"/>
      <c r="AM3" s="848"/>
      <c r="AN3" s="848"/>
      <c r="AO3" s="848"/>
      <c r="AP3" s="848"/>
      <c r="AQ3" s="848"/>
      <c r="AR3" s="1744"/>
    </row>
    <row r="4" spans="1:44" ht="26.25" customHeight="1" x14ac:dyDescent="0.15">
      <c r="A4" s="2206" t="s">
        <v>775</v>
      </c>
      <c r="B4" s="2207"/>
      <c r="C4" s="2207"/>
      <c r="D4" s="2207"/>
      <c r="E4" s="2207"/>
      <c r="F4" s="2207"/>
      <c r="G4" s="2207"/>
      <c r="H4" s="2207"/>
      <c r="I4" s="2207"/>
      <c r="J4" s="2207"/>
      <c r="K4" s="2207"/>
      <c r="L4" s="2207"/>
      <c r="M4" s="2207"/>
      <c r="N4" s="2207"/>
      <c r="O4" s="2207"/>
      <c r="P4" s="132"/>
      <c r="Q4" s="952" t="s">
        <v>214</v>
      </c>
      <c r="R4" s="952"/>
      <c r="S4" s="952"/>
      <c r="T4" s="952"/>
      <c r="U4" s="952"/>
      <c r="V4" s="104"/>
      <c r="W4" s="1746" t="s">
        <v>775</v>
      </c>
      <c r="X4" s="848"/>
      <c r="Y4" s="848"/>
      <c r="Z4" s="848"/>
      <c r="AA4" s="848"/>
      <c r="AB4" s="848"/>
      <c r="AC4" s="848"/>
      <c r="AD4" s="848"/>
      <c r="AE4" s="848"/>
      <c r="AF4" s="848"/>
      <c r="AG4" s="848"/>
      <c r="AH4" s="848"/>
      <c r="AI4" s="848"/>
      <c r="AJ4" s="848"/>
      <c r="AK4" s="848"/>
      <c r="AL4" s="719" t="s">
        <v>214</v>
      </c>
      <c r="AM4" s="672"/>
      <c r="AN4" s="672"/>
      <c r="AO4" s="672"/>
      <c r="AP4" s="672"/>
      <c r="AQ4" s="672"/>
      <c r="AR4" s="683"/>
    </row>
    <row r="5" spans="1:44" ht="26.25" customHeight="1" x14ac:dyDescent="0.15">
      <c r="A5" s="1971" t="s">
        <v>215</v>
      </c>
      <c r="B5" s="1972"/>
      <c r="C5" s="1972"/>
      <c r="D5" s="1972"/>
      <c r="E5" s="1972"/>
      <c r="F5" s="1972"/>
      <c r="G5" s="1972"/>
      <c r="H5" s="1972"/>
      <c r="I5" s="1972"/>
      <c r="J5" s="1972"/>
      <c r="K5" s="1972"/>
      <c r="L5" s="1972"/>
      <c r="M5" s="1972"/>
      <c r="N5" s="1972"/>
      <c r="O5" s="1972"/>
      <c r="P5" s="596"/>
      <c r="Q5" s="81"/>
      <c r="R5" s="82" t="s">
        <v>22</v>
      </c>
      <c r="S5" s="567"/>
      <c r="T5" s="81"/>
      <c r="U5" s="82" t="s">
        <v>21</v>
      </c>
      <c r="V5" s="538"/>
      <c r="W5" s="2208" t="s">
        <v>787</v>
      </c>
      <c r="X5" s="2209"/>
      <c r="Y5" s="2209"/>
      <c r="Z5" s="2209"/>
      <c r="AA5" s="2209"/>
      <c r="AB5" s="2209"/>
      <c r="AC5" s="2209"/>
      <c r="AD5" s="2209"/>
      <c r="AE5" s="2209"/>
      <c r="AF5" s="2209"/>
      <c r="AG5" s="2209"/>
      <c r="AH5" s="2209"/>
      <c r="AI5" s="2209"/>
      <c r="AJ5" s="2209"/>
      <c r="AK5" s="2210"/>
      <c r="AL5" s="597"/>
      <c r="AM5" s="598"/>
      <c r="AN5" s="599" t="s">
        <v>22</v>
      </c>
      <c r="AO5" s="600"/>
      <c r="AP5" s="598"/>
      <c r="AQ5" s="599" t="s">
        <v>21</v>
      </c>
      <c r="AR5" s="601"/>
    </row>
    <row r="6" spans="1:44" ht="26.25" customHeight="1" x14ac:dyDescent="0.15">
      <c r="A6" s="1971" t="s">
        <v>216</v>
      </c>
      <c r="B6" s="1972"/>
      <c r="C6" s="1972"/>
      <c r="D6" s="1972"/>
      <c r="E6" s="1972"/>
      <c r="F6" s="1972"/>
      <c r="G6" s="1972"/>
      <c r="H6" s="1972"/>
      <c r="I6" s="1972"/>
      <c r="J6" s="1972"/>
      <c r="K6" s="1972"/>
      <c r="L6" s="1972"/>
      <c r="M6" s="1972"/>
      <c r="N6" s="1972"/>
      <c r="O6" s="1972"/>
      <c r="P6" s="596"/>
      <c r="Q6" s="81"/>
      <c r="R6" s="82" t="s">
        <v>22</v>
      </c>
      <c r="S6" s="567"/>
      <c r="T6" s="81"/>
      <c r="U6" s="82" t="s">
        <v>21</v>
      </c>
      <c r="V6" s="538"/>
      <c r="W6" s="602"/>
      <c r="X6" s="2200" t="s">
        <v>788</v>
      </c>
      <c r="Y6" s="2200"/>
      <c r="Z6" s="2200"/>
      <c r="AA6" s="2200"/>
      <c r="AB6" s="2200"/>
      <c r="AC6" s="2200"/>
      <c r="AD6" s="2200"/>
      <c r="AE6" s="2200"/>
      <c r="AF6" s="2200"/>
      <c r="AG6" s="2200"/>
      <c r="AH6" s="2200"/>
      <c r="AI6" s="2200"/>
      <c r="AJ6" s="2200"/>
      <c r="AK6" s="2201"/>
      <c r="AL6" s="603"/>
      <c r="AM6" s="604"/>
      <c r="AN6" s="605" t="s">
        <v>22</v>
      </c>
      <c r="AO6" s="606"/>
      <c r="AP6" s="604"/>
      <c r="AQ6" s="605" t="s">
        <v>21</v>
      </c>
      <c r="AR6" s="607"/>
    </row>
    <row r="7" spans="1:44" ht="26.25" customHeight="1" x14ac:dyDescent="0.15">
      <c r="A7" s="1971" t="s">
        <v>217</v>
      </c>
      <c r="B7" s="1972"/>
      <c r="C7" s="1972"/>
      <c r="D7" s="1972"/>
      <c r="E7" s="1972"/>
      <c r="F7" s="1972"/>
      <c r="G7" s="1972"/>
      <c r="H7" s="1972"/>
      <c r="I7" s="1972"/>
      <c r="J7" s="1972"/>
      <c r="K7" s="1972"/>
      <c r="L7" s="1972"/>
      <c r="M7" s="1972"/>
      <c r="N7" s="1972"/>
      <c r="O7" s="1972"/>
      <c r="P7" s="596"/>
      <c r="Q7" s="81"/>
      <c r="R7" s="82" t="s">
        <v>22</v>
      </c>
      <c r="S7" s="567"/>
      <c r="T7" s="81"/>
      <c r="U7" s="82" t="s">
        <v>21</v>
      </c>
      <c r="V7" s="538"/>
      <c r="W7" s="608"/>
      <c r="X7" s="2202" t="s">
        <v>286</v>
      </c>
      <c r="Y7" s="2202"/>
      <c r="Z7" s="2202"/>
      <c r="AA7" s="2202"/>
      <c r="AB7" s="2202"/>
      <c r="AC7" s="2202"/>
      <c r="AD7" s="2202"/>
      <c r="AE7" s="2202"/>
      <c r="AF7" s="2202"/>
      <c r="AG7" s="2202"/>
      <c r="AH7" s="2202"/>
      <c r="AI7" s="2202"/>
      <c r="AJ7" s="2202"/>
      <c r="AK7" s="2203"/>
      <c r="AL7" s="603"/>
      <c r="AM7" s="604"/>
      <c r="AN7" s="605" t="s">
        <v>22</v>
      </c>
      <c r="AO7" s="606"/>
      <c r="AP7" s="604"/>
      <c r="AQ7" s="605" t="s">
        <v>21</v>
      </c>
      <c r="AR7" s="607"/>
    </row>
    <row r="8" spans="1:44" ht="26.25" customHeight="1" x14ac:dyDescent="0.15">
      <c r="A8" s="2204" t="s">
        <v>218</v>
      </c>
      <c r="B8" s="2205"/>
      <c r="C8" s="2205"/>
      <c r="D8" s="2205"/>
      <c r="E8" s="2205"/>
      <c r="F8" s="2205"/>
      <c r="G8" s="2205"/>
      <c r="H8" s="2205"/>
      <c r="I8" s="2205"/>
      <c r="J8" s="2205"/>
      <c r="K8" s="2205"/>
      <c r="L8" s="2205"/>
      <c r="M8" s="2205"/>
      <c r="N8" s="2205"/>
      <c r="O8" s="2205"/>
      <c r="P8" s="609"/>
      <c r="Q8" s="66"/>
      <c r="R8" s="67" t="s">
        <v>22</v>
      </c>
      <c r="S8" s="552"/>
      <c r="T8" s="66"/>
      <c r="U8" s="67" t="s">
        <v>21</v>
      </c>
      <c r="V8" s="106"/>
      <c r="W8" s="381"/>
      <c r="X8" s="2183" t="s">
        <v>219</v>
      </c>
      <c r="Y8" s="2183"/>
      <c r="Z8" s="2183"/>
      <c r="AA8" s="2183"/>
      <c r="AB8" s="2183"/>
      <c r="AC8" s="2183"/>
      <c r="AD8" s="2183"/>
      <c r="AE8" s="2183"/>
      <c r="AF8" s="2183"/>
      <c r="AG8" s="2183"/>
      <c r="AH8" s="2183"/>
      <c r="AI8" s="2183"/>
      <c r="AJ8" s="2183"/>
      <c r="AK8" s="1975"/>
      <c r="AL8" s="610"/>
      <c r="AM8" s="69"/>
      <c r="AN8" s="34" t="s">
        <v>22</v>
      </c>
      <c r="AO8" s="555"/>
      <c r="AP8" s="69"/>
      <c r="AQ8" s="34" t="s">
        <v>21</v>
      </c>
      <c r="AR8" s="107"/>
    </row>
    <row r="9" spans="1:44" ht="26.25" customHeight="1" x14ac:dyDescent="0.15">
      <c r="A9" s="602"/>
      <c r="B9" s="2195" t="s">
        <v>776</v>
      </c>
      <c r="C9" s="2196"/>
      <c r="D9" s="2196"/>
      <c r="E9" s="2196"/>
      <c r="F9" s="2196"/>
      <c r="G9" s="2196"/>
      <c r="H9" s="2196"/>
      <c r="I9" s="2196"/>
      <c r="J9" s="2196"/>
      <c r="K9" s="2196"/>
      <c r="L9" s="2196"/>
      <c r="M9" s="2196"/>
      <c r="N9" s="2196"/>
      <c r="O9" s="2196"/>
      <c r="P9" s="603"/>
      <c r="Q9" s="604"/>
      <c r="R9" s="605" t="s">
        <v>22</v>
      </c>
      <c r="S9" s="606"/>
      <c r="T9" s="604"/>
      <c r="U9" s="605" t="s">
        <v>21</v>
      </c>
      <c r="V9" s="607"/>
      <c r="W9" s="2182" t="s">
        <v>220</v>
      </c>
      <c r="X9" s="2183"/>
      <c r="Y9" s="2183"/>
      <c r="Z9" s="2183"/>
      <c r="AA9" s="2183"/>
      <c r="AB9" s="2183"/>
      <c r="AC9" s="2183"/>
      <c r="AD9" s="2183"/>
      <c r="AE9" s="2183"/>
      <c r="AF9" s="2183"/>
      <c r="AG9" s="2183"/>
      <c r="AH9" s="2183"/>
      <c r="AI9" s="2183"/>
      <c r="AJ9" s="2183"/>
      <c r="AK9" s="1975"/>
      <c r="AL9" s="596"/>
      <c r="AM9" s="81"/>
      <c r="AN9" s="82" t="s">
        <v>22</v>
      </c>
      <c r="AO9" s="567"/>
      <c r="AP9" s="81"/>
      <c r="AQ9" s="82" t="s">
        <v>21</v>
      </c>
      <c r="AR9" s="538"/>
    </row>
    <row r="10" spans="1:44" ht="26.25" customHeight="1" x14ac:dyDescent="0.15">
      <c r="A10" s="608"/>
      <c r="B10" s="2197" t="s">
        <v>777</v>
      </c>
      <c r="C10" s="2197"/>
      <c r="D10" s="2197"/>
      <c r="E10" s="2197"/>
      <c r="F10" s="2197"/>
      <c r="G10" s="2197"/>
      <c r="H10" s="2197"/>
      <c r="I10" s="2197"/>
      <c r="J10" s="2197"/>
      <c r="K10" s="2197"/>
      <c r="L10" s="2197"/>
      <c r="M10" s="2197"/>
      <c r="N10" s="2197"/>
      <c r="O10" s="2198"/>
      <c r="P10" s="603"/>
      <c r="Q10" s="604"/>
      <c r="R10" s="605" t="s">
        <v>22</v>
      </c>
      <c r="S10" s="606"/>
      <c r="T10" s="604"/>
      <c r="U10" s="605" t="s">
        <v>21</v>
      </c>
      <c r="V10" s="607"/>
      <c r="W10" s="2182" t="s">
        <v>221</v>
      </c>
      <c r="X10" s="2183"/>
      <c r="Y10" s="2183"/>
      <c r="Z10" s="2183"/>
      <c r="AA10" s="2183"/>
      <c r="AB10" s="2183"/>
      <c r="AC10" s="2183"/>
      <c r="AD10" s="2183"/>
      <c r="AE10" s="2183"/>
      <c r="AF10" s="2183"/>
      <c r="AG10" s="2183"/>
      <c r="AH10" s="2183"/>
      <c r="AI10" s="2183"/>
      <c r="AJ10" s="2183"/>
      <c r="AK10" s="1975"/>
      <c r="AL10" s="596"/>
      <c r="AM10" s="81"/>
      <c r="AN10" s="82" t="s">
        <v>22</v>
      </c>
      <c r="AO10" s="567"/>
      <c r="AP10" s="81"/>
      <c r="AQ10" s="82" t="s">
        <v>21</v>
      </c>
      <c r="AR10" s="538"/>
    </row>
    <row r="11" spans="1:44" ht="26.25" customHeight="1" x14ac:dyDescent="0.15">
      <c r="A11" s="381"/>
      <c r="B11" s="950" t="s">
        <v>986</v>
      </c>
      <c r="C11" s="2199"/>
      <c r="D11" s="2199"/>
      <c r="E11" s="2199"/>
      <c r="F11" s="2199"/>
      <c r="G11" s="2199"/>
      <c r="H11" s="2199"/>
      <c r="I11" s="2199"/>
      <c r="J11" s="2199"/>
      <c r="K11" s="2199"/>
      <c r="L11" s="2199"/>
      <c r="M11" s="2199"/>
      <c r="N11" s="2199"/>
      <c r="O11" s="2199"/>
      <c r="P11" s="610"/>
      <c r="Q11" s="69"/>
      <c r="R11" s="34" t="s">
        <v>22</v>
      </c>
      <c r="S11" s="555"/>
      <c r="T11" s="69"/>
      <c r="U11" s="34" t="s">
        <v>21</v>
      </c>
      <c r="V11" s="107"/>
      <c r="W11" s="2182" t="s">
        <v>789</v>
      </c>
      <c r="X11" s="2183"/>
      <c r="Y11" s="2183"/>
      <c r="Z11" s="2183"/>
      <c r="AA11" s="2183"/>
      <c r="AB11" s="2183"/>
      <c r="AC11" s="2183"/>
      <c r="AD11" s="2183"/>
      <c r="AE11" s="2183"/>
      <c r="AF11" s="2183"/>
      <c r="AG11" s="2183"/>
      <c r="AH11" s="2183"/>
      <c r="AI11" s="2183"/>
      <c r="AJ11" s="2183"/>
      <c r="AK11" s="1975"/>
      <c r="AL11" s="596"/>
      <c r="AM11" s="81"/>
      <c r="AN11" s="82" t="s">
        <v>22</v>
      </c>
      <c r="AO11" s="567"/>
      <c r="AP11" s="81"/>
      <c r="AQ11" s="82" t="s">
        <v>21</v>
      </c>
      <c r="AR11" s="538"/>
    </row>
    <row r="12" spans="1:44" ht="26.25" customHeight="1" x14ac:dyDescent="0.15">
      <c r="A12" s="2189" t="s">
        <v>222</v>
      </c>
      <c r="B12" s="2190"/>
      <c r="C12" s="2190"/>
      <c r="D12" s="2190"/>
      <c r="E12" s="2190"/>
      <c r="F12" s="2190"/>
      <c r="G12" s="2190"/>
      <c r="H12" s="2190"/>
      <c r="I12" s="2190"/>
      <c r="J12" s="2190"/>
      <c r="K12" s="2190"/>
      <c r="L12" s="2190"/>
      <c r="M12" s="2190"/>
      <c r="N12" s="2190"/>
      <c r="O12" s="2190"/>
      <c r="P12" s="597"/>
      <c r="Q12" s="598"/>
      <c r="R12" s="599" t="s">
        <v>22</v>
      </c>
      <c r="S12" s="600"/>
      <c r="T12" s="598"/>
      <c r="U12" s="599" t="s">
        <v>21</v>
      </c>
      <c r="V12" s="601"/>
      <c r="W12" s="2182" t="s">
        <v>224</v>
      </c>
      <c r="X12" s="2183"/>
      <c r="Y12" s="2183"/>
      <c r="Z12" s="2183"/>
      <c r="AA12" s="2183"/>
      <c r="AB12" s="2183"/>
      <c r="AC12" s="2183"/>
      <c r="AD12" s="2183"/>
      <c r="AE12" s="2183"/>
      <c r="AF12" s="2183"/>
      <c r="AG12" s="2183"/>
      <c r="AH12" s="2183"/>
      <c r="AI12" s="2183"/>
      <c r="AJ12" s="2183"/>
      <c r="AK12" s="1975"/>
      <c r="AL12" s="596"/>
      <c r="AM12" s="81"/>
      <c r="AN12" s="82" t="s">
        <v>22</v>
      </c>
      <c r="AO12" s="567"/>
      <c r="AP12" s="81"/>
      <c r="AQ12" s="82" t="s">
        <v>21</v>
      </c>
      <c r="AR12" s="538"/>
    </row>
    <row r="13" spans="1:44" ht="26.25" customHeight="1" x14ac:dyDescent="0.15">
      <c r="A13" s="2191" t="s">
        <v>223</v>
      </c>
      <c r="B13" s="2192"/>
      <c r="C13" s="2192"/>
      <c r="D13" s="2192"/>
      <c r="E13" s="2192"/>
      <c r="F13" s="2192"/>
      <c r="G13" s="2192"/>
      <c r="H13" s="2192"/>
      <c r="I13" s="2192"/>
      <c r="J13" s="2192"/>
      <c r="K13" s="2192"/>
      <c r="L13" s="2192"/>
      <c r="M13" s="2192"/>
      <c r="N13" s="2192"/>
      <c r="O13" s="2192"/>
      <c r="P13" s="610"/>
      <c r="Q13" s="69"/>
      <c r="R13" s="34" t="s">
        <v>22</v>
      </c>
      <c r="S13" s="555"/>
      <c r="T13" s="69"/>
      <c r="U13" s="34" t="s">
        <v>21</v>
      </c>
      <c r="V13" s="107"/>
      <c r="W13" s="2182" t="s">
        <v>225</v>
      </c>
      <c r="X13" s="2183"/>
      <c r="Y13" s="2183"/>
      <c r="Z13" s="2183"/>
      <c r="AA13" s="2183"/>
      <c r="AB13" s="2183"/>
      <c r="AC13" s="2183"/>
      <c r="AD13" s="2183"/>
      <c r="AE13" s="2183"/>
      <c r="AF13" s="2183"/>
      <c r="AG13" s="2183"/>
      <c r="AH13" s="2183"/>
      <c r="AI13" s="2183"/>
      <c r="AJ13" s="2183"/>
      <c r="AK13" s="1975"/>
      <c r="AL13" s="596"/>
      <c r="AM13" s="81"/>
      <c r="AN13" s="82" t="s">
        <v>22</v>
      </c>
      <c r="AO13" s="567"/>
      <c r="AP13" s="81"/>
      <c r="AQ13" s="82" t="s">
        <v>21</v>
      </c>
      <c r="AR13" s="538"/>
    </row>
    <row r="14" spans="1:44" ht="26.25" customHeight="1" x14ac:dyDescent="0.15">
      <c r="A14" s="2193" t="s">
        <v>778</v>
      </c>
      <c r="B14" s="2194"/>
      <c r="C14" s="2194"/>
      <c r="D14" s="2194"/>
      <c r="E14" s="2194"/>
      <c r="F14" s="2194"/>
      <c r="G14" s="2194"/>
      <c r="H14" s="2194"/>
      <c r="I14" s="2194"/>
      <c r="J14" s="2194"/>
      <c r="K14" s="2194"/>
      <c r="L14" s="2194"/>
      <c r="M14" s="2194"/>
      <c r="N14" s="2194"/>
      <c r="O14" s="2194"/>
      <c r="P14" s="609"/>
      <c r="Q14" s="66"/>
      <c r="R14" s="67"/>
      <c r="S14" s="552"/>
      <c r="T14" s="66"/>
      <c r="U14" s="67"/>
      <c r="V14" s="106"/>
      <c r="W14" s="2182" t="s">
        <v>227</v>
      </c>
      <c r="X14" s="2183"/>
      <c r="Y14" s="2183"/>
      <c r="Z14" s="2183"/>
      <c r="AA14" s="2183"/>
      <c r="AB14" s="2183"/>
      <c r="AC14" s="2183"/>
      <c r="AD14" s="2183"/>
      <c r="AE14" s="2183"/>
      <c r="AF14" s="2183"/>
      <c r="AG14" s="2183"/>
      <c r="AH14" s="2183"/>
      <c r="AI14" s="2183"/>
      <c r="AJ14" s="2183"/>
      <c r="AK14" s="1975"/>
      <c r="AL14" s="596"/>
      <c r="AM14" s="81"/>
      <c r="AN14" s="82" t="s">
        <v>22</v>
      </c>
      <c r="AO14" s="567"/>
      <c r="AP14" s="81"/>
      <c r="AQ14" s="82" t="s">
        <v>21</v>
      </c>
      <c r="AR14" s="538"/>
    </row>
    <row r="15" spans="1:44" ht="26.25" customHeight="1" x14ac:dyDescent="0.15">
      <c r="A15" s="305"/>
      <c r="B15" s="2187" t="s">
        <v>779</v>
      </c>
      <c r="C15" s="2188"/>
      <c r="D15" s="2188"/>
      <c r="E15" s="2188"/>
      <c r="F15" s="2188"/>
      <c r="G15" s="2188"/>
      <c r="H15" s="2188"/>
      <c r="I15" s="2188"/>
      <c r="J15" s="2188"/>
      <c r="K15" s="2188"/>
      <c r="L15" s="2188"/>
      <c r="M15" s="2188"/>
      <c r="N15" s="2188"/>
      <c r="O15" s="2188"/>
      <c r="P15" s="611"/>
      <c r="Q15" s="73"/>
      <c r="R15" s="776" t="s">
        <v>22</v>
      </c>
      <c r="S15" s="570"/>
      <c r="T15" s="73"/>
      <c r="U15" s="776" t="s">
        <v>21</v>
      </c>
      <c r="V15" s="539"/>
      <c r="W15" s="2182" t="s">
        <v>229</v>
      </c>
      <c r="X15" s="2183"/>
      <c r="Y15" s="2183"/>
      <c r="Z15" s="2183"/>
      <c r="AA15" s="2183"/>
      <c r="AB15" s="2183"/>
      <c r="AC15" s="2183"/>
      <c r="AD15" s="2183"/>
      <c r="AE15" s="2183"/>
      <c r="AF15" s="2183"/>
      <c r="AG15" s="2183"/>
      <c r="AH15" s="2183"/>
      <c r="AI15" s="2183"/>
      <c r="AJ15" s="2183"/>
      <c r="AK15" s="1975"/>
      <c r="AL15" s="596"/>
      <c r="AM15" s="81"/>
      <c r="AN15" s="82" t="s">
        <v>22</v>
      </c>
      <c r="AO15" s="567"/>
      <c r="AP15" s="81"/>
      <c r="AQ15" s="82" t="s">
        <v>21</v>
      </c>
      <c r="AR15" s="538"/>
    </row>
    <row r="16" spans="1:44" ht="26.25" customHeight="1" x14ac:dyDescent="0.15">
      <c r="A16" s="305"/>
      <c r="B16" s="2187" t="s">
        <v>780</v>
      </c>
      <c r="C16" s="2188"/>
      <c r="D16" s="2188"/>
      <c r="E16" s="2188"/>
      <c r="F16" s="2188"/>
      <c r="G16" s="2188"/>
      <c r="H16" s="2188"/>
      <c r="I16" s="2188"/>
      <c r="J16" s="2188"/>
      <c r="K16" s="2188"/>
      <c r="L16" s="2188"/>
      <c r="M16" s="2188"/>
      <c r="N16" s="2188"/>
      <c r="O16" s="2188"/>
      <c r="P16" s="611"/>
      <c r="Q16" s="73"/>
      <c r="R16" s="776"/>
      <c r="S16" s="570"/>
      <c r="T16" s="73"/>
      <c r="U16" s="776"/>
      <c r="V16" s="539"/>
      <c r="W16" s="2182" t="s">
        <v>231</v>
      </c>
      <c r="X16" s="2183"/>
      <c r="Y16" s="2183"/>
      <c r="Z16" s="2183"/>
      <c r="AA16" s="2183"/>
      <c r="AB16" s="2183"/>
      <c r="AC16" s="2183"/>
      <c r="AD16" s="2183"/>
      <c r="AE16" s="2183"/>
      <c r="AF16" s="2183"/>
      <c r="AG16" s="2183"/>
      <c r="AH16" s="2183"/>
      <c r="AI16" s="2183"/>
      <c r="AJ16" s="2183"/>
      <c r="AK16" s="1975"/>
      <c r="AL16" s="596"/>
      <c r="AM16" s="81"/>
      <c r="AN16" s="82" t="s">
        <v>22</v>
      </c>
      <c r="AO16" s="567"/>
      <c r="AP16" s="81"/>
      <c r="AQ16" s="82" t="s">
        <v>21</v>
      </c>
      <c r="AR16" s="538"/>
    </row>
    <row r="17" spans="1:45" ht="26.25" customHeight="1" x14ac:dyDescent="0.15">
      <c r="A17" s="305"/>
      <c r="B17" s="1975" t="s">
        <v>781</v>
      </c>
      <c r="C17" s="1976"/>
      <c r="D17" s="1976"/>
      <c r="E17" s="1976"/>
      <c r="F17" s="1976"/>
      <c r="G17" s="1976"/>
      <c r="H17" s="1976"/>
      <c r="I17" s="1976"/>
      <c r="J17" s="1976"/>
      <c r="K17" s="1976"/>
      <c r="L17" s="1976"/>
      <c r="M17" s="1976"/>
      <c r="N17" s="1976"/>
      <c r="O17" s="1976"/>
      <c r="P17" s="610"/>
      <c r="Q17" s="69"/>
      <c r="R17" s="34"/>
      <c r="S17" s="555"/>
      <c r="T17" s="69"/>
      <c r="U17" s="34"/>
      <c r="V17" s="107"/>
      <c r="W17" s="2182" t="s">
        <v>782</v>
      </c>
      <c r="X17" s="2183"/>
      <c r="Y17" s="2183"/>
      <c r="Z17" s="2183"/>
      <c r="AA17" s="2183"/>
      <c r="AB17" s="2183"/>
      <c r="AC17" s="2183"/>
      <c r="AD17" s="2183"/>
      <c r="AE17" s="2183"/>
      <c r="AF17" s="2183"/>
      <c r="AG17" s="2183"/>
      <c r="AH17" s="2183"/>
      <c r="AI17" s="2183"/>
      <c r="AJ17" s="2183"/>
      <c r="AK17" s="1975"/>
      <c r="AL17" s="596"/>
      <c r="AM17" s="81"/>
      <c r="AN17" s="82" t="s">
        <v>22</v>
      </c>
      <c r="AO17" s="567"/>
      <c r="AP17" s="81"/>
      <c r="AQ17" s="82" t="s">
        <v>21</v>
      </c>
      <c r="AR17" s="538"/>
    </row>
    <row r="18" spans="1:45" ht="26.25" customHeight="1" x14ac:dyDescent="0.15">
      <c r="A18" s="1971" t="s">
        <v>226</v>
      </c>
      <c r="B18" s="1972"/>
      <c r="C18" s="1972"/>
      <c r="D18" s="1972"/>
      <c r="E18" s="1972"/>
      <c r="F18" s="1972"/>
      <c r="G18" s="1972"/>
      <c r="H18" s="1972"/>
      <c r="I18" s="1972"/>
      <c r="J18" s="1972"/>
      <c r="K18" s="1972"/>
      <c r="L18" s="1972"/>
      <c r="M18" s="1972"/>
      <c r="N18" s="1972"/>
      <c r="O18" s="1972"/>
      <c r="P18" s="596"/>
      <c r="Q18" s="81"/>
      <c r="R18" s="82" t="s">
        <v>22</v>
      </c>
      <c r="S18" s="567"/>
      <c r="T18" s="81"/>
      <c r="U18" s="82" t="s">
        <v>21</v>
      </c>
      <c r="V18" s="538"/>
      <c r="W18" s="2182" t="s">
        <v>783</v>
      </c>
      <c r="X18" s="2183"/>
      <c r="Y18" s="2183"/>
      <c r="Z18" s="2183"/>
      <c r="AA18" s="2183"/>
      <c r="AB18" s="2183"/>
      <c r="AC18" s="2183"/>
      <c r="AD18" s="2183"/>
      <c r="AE18" s="2183"/>
      <c r="AF18" s="2183"/>
      <c r="AG18" s="2183"/>
      <c r="AH18" s="2183"/>
      <c r="AI18" s="2183"/>
      <c r="AJ18" s="2183"/>
      <c r="AK18" s="1975"/>
      <c r="AL18" s="596"/>
      <c r="AM18" s="81"/>
      <c r="AN18" s="82" t="s">
        <v>22</v>
      </c>
      <c r="AO18" s="567"/>
      <c r="AP18" s="81"/>
      <c r="AQ18" s="82" t="s">
        <v>21</v>
      </c>
      <c r="AR18" s="538"/>
    </row>
    <row r="19" spans="1:45" ht="26.25" customHeight="1" x14ac:dyDescent="0.15">
      <c r="A19" s="1971" t="s">
        <v>228</v>
      </c>
      <c r="B19" s="1972"/>
      <c r="C19" s="1972"/>
      <c r="D19" s="1972"/>
      <c r="E19" s="1972"/>
      <c r="F19" s="1972"/>
      <c r="G19" s="1972"/>
      <c r="H19" s="1972"/>
      <c r="I19" s="1972"/>
      <c r="J19" s="1972"/>
      <c r="K19" s="1972"/>
      <c r="L19" s="1972"/>
      <c r="M19" s="1972"/>
      <c r="N19" s="1972"/>
      <c r="O19" s="1972"/>
      <c r="P19" s="596"/>
      <c r="Q19" s="81"/>
      <c r="R19" s="82" t="s">
        <v>22</v>
      </c>
      <c r="S19" s="567"/>
      <c r="T19" s="81"/>
      <c r="U19" s="82" t="s">
        <v>21</v>
      </c>
      <c r="V19" s="538"/>
      <c r="W19" s="2182" t="s">
        <v>784</v>
      </c>
      <c r="X19" s="2183"/>
      <c r="Y19" s="2183"/>
      <c r="Z19" s="2183"/>
      <c r="AA19" s="2183"/>
      <c r="AB19" s="2183"/>
      <c r="AC19" s="2183"/>
      <c r="AD19" s="2183"/>
      <c r="AE19" s="2183"/>
      <c r="AF19" s="2183"/>
      <c r="AG19" s="2183"/>
      <c r="AH19" s="2183"/>
      <c r="AI19" s="2183"/>
      <c r="AJ19" s="2183"/>
      <c r="AK19" s="1975"/>
      <c r="AL19" s="596"/>
      <c r="AM19" s="81"/>
      <c r="AN19" s="82" t="s">
        <v>22</v>
      </c>
      <c r="AO19" s="567"/>
      <c r="AP19" s="81"/>
      <c r="AQ19" s="82" t="s">
        <v>21</v>
      </c>
      <c r="AR19" s="538"/>
    </row>
    <row r="20" spans="1:45" ht="26.25" customHeight="1" thickBot="1" x14ac:dyDescent="0.2">
      <c r="A20" s="1971" t="s">
        <v>230</v>
      </c>
      <c r="B20" s="1972"/>
      <c r="C20" s="1972"/>
      <c r="D20" s="1972"/>
      <c r="E20" s="1972"/>
      <c r="F20" s="1972"/>
      <c r="G20" s="1972"/>
      <c r="H20" s="1972"/>
      <c r="I20" s="1972"/>
      <c r="J20" s="1972"/>
      <c r="K20" s="1972"/>
      <c r="L20" s="1972"/>
      <c r="M20" s="1972"/>
      <c r="N20" s="1972"/>
      <c r="O20" s="1972"/>
      <c r="P20" s="596"/>
      <c r="Q20" s="81"/>
      <c r="R20" s="82" t="s">
        <v>22</v>
      </c>
      <c r="S20" s="567"/>
      <c r="T20" s="81"/>
      <c r="U20" s="82" t="s">
        <v>21</v>
      </c>
      <c r="V20" s="538"/>
      <c r="W20" s="2184" t="s">
        <v>785</v>
      </c>
      <c r="X20" s="2185"/>
      <c r="Y20" s="2185"/>
      <c r="Z20" s="2185"/>
      <c r="AA20" s="2185"/>
      <c r="AB20" s="2185"/>
      <c r="AC20" s="2185"/>
      <c r="AD20" s="2185"/>
      <c r="AE20" s="2185"/>
      <c r="AF20" s="2185"/>
      <c r="AG20" s="2185"/>
      <c r="AH20" s="2185"/>
      <c r="AI20" s="2185"/>
      <c r="AJ20" s="2185"/>
      <c r="AK20" s="2186"/>
      <c r="AL20" s="609"/>
      <c r="AM20" s="348"/>
      <c r="AN20" s="349" t="s">
        <v>22</v>
      </c>
      <c r="AO20" s="576"/>
      <c r="AP20" s="348"/>
      <c r="AQ20" s="349" t="s">
        <v>21</v>
      </c>
      <c r="AR20" s="612"/>
    </row>
    <row r="21" spans="1:45" ht="26.25" customHeight="1" x14ac:dyDescent="0.15">
      <c r="A21" s="1971" t="s">
        <v>232</v>
      </c>
      <c r="B21" s="1972"/>
      <c r="C21" s="1972"/>
      <c r="D21" s="1972"/>
      <c r="E21" s="1972"/>
      <c r="F21" s="1972"/>
      <c r="G21" s="1972"/>
      <c r="H21" s="1972"/>
      <c r="I21" s="1972"/>
      <c r="J21" s="1972"/>
      <c r="K21" s="1972"/>
      <c r="L21" s="1972"/>
      <c r="M21" s="1972"/>
      <c r="N21" s="1972"/>
      <c r="O21" s="1972"/>
      <c r="P21" s="596"/>
      <c r="Q21" s="81"/>
      <c r="R21" s="82" t="s">
        <v>22</v>
      </c>
      <c r="S21" s="567"/>
      <c r="T21" s="81"/>
      <c r="U21" s="82" t="s">
        <v>21</v>
      </c>
      <c r="V21" s="538"/>
      <c r="W21" s="111"/>
      <c r="X21" s="111"/>
      <c r="Y21" s="111"/>
      <c r="Z21" s="111"/>
      <c r="AA21" s="111"/>
      <c r="AB21" s="111"/>
      <c r="AC21" s="111"/>
      <c r="AD21" s="111"/>
      <c r="AE21" s="111"/>
      <c r="AF21" s="111"/>
      <c r="AG21" s="111"/>
      <c r="AH21" s="111"/>
      <c r="AI21" s="111"/>
      <c r="AJ21" s="111"/>
      <c r="AK21" s="111"/>
      <c r="AL21" s="613"/>
      <c r="AM21" s="111"/>
      <c r="AN21" s="111"/>
      <c r="AO21" s="111"/>
      <c r="AP21" s="111"/>
      <c r="AQ21" s="111"/>
      <c r="AR21" s="111"/>
    </row>
    <row r="22" spans="1:45" ht="26.25" customHeight="1" x14ac:dyDescent="0.15">
      <c r="A22" s="1971" t="s">
        <v>233</v>
      </c>
      <c r="B22" s="1972"/>
      <c r="C22" s="1972"/>
      <c r="D22" s="1972"/>
      <c r="E22" s="1972"/>
      <c r="F22" s="1972"/>
      <c r="G22" s="1972"/>
      <c r="H22" s="1972"/>
      <c r="I22" s="1972"/>
      <c r="J22" s="1972"/>
      <c r="K22" s="1972"/>
      <c r="L22" s="1972"/>
      <c r="M22" s="1972"/>
      <c r="N22" s="1972"/>
      <c r="O22" s="1972"/>
      <c r="P22" s="596"/>
      <c r="Q22" s="81"/>
      <c r="R22" s="82" t="s">
        <v>22</v>
      </c>
      <c r="S22" s="567"/>
      <c r="T22" s="81"/>
      <c r="U22" s="82" t="s">
        <v>21</v>
      </c>
      <c r="V22" s="538"/>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row>
    <row r="23" spans="1:45" ht="26.25" customHeight="1" x14ac:dyDescent="0.15">
      <c r="A23" s="2181" t="s">
        <v>234</v>
      </c>
      <c r="B23" s="1976"/>
      <c r="C23" s="1976"/>
      <c r="D23" s="1976"/>
      <c r="E23" s="1976"/>
      <c r="F23" s="1976"/>
      <c r="G23" s="1976"/>
      <c r="H23" s="1976"/>
      <c r="I23" s="1976"/>
      <c r="J23" s="1976"/>
      <c r="K23" s="1976"/>
      <c r="L23" s="1976"/>
      <c r="M23" s="1976"/>
      <c r="N23" s="1976"/>
      <c r="O23" s="1976"/>
      <c r="P23" s="596"/>
      <c r="Q23" s="81"/>
      <c r="R23" s="82" t="s">
        <v>22</v>
      </c>
      <c r="S23" s="567"/>
      <c r="T23" s="81"/>
      <c r="U23" s="82" t="s">
        <v>21</v>
      </c>
      <c r="V23" s="538"/>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row>
    <row r="24" spans="1:45" ht="26.25" customHeight="1" x14ac:dyDescent="0.15">
      <c r="A24" s="1971" t="s">
        <v>235</v>
      </c>
      <c r="B24" s="1972"/>
      <c r="C24" s="1972"/>
      <c r="D24" s="1972"/>
      <c r="E24" s="1972"/>
      <c r="F24" s="1972"/>
      <c r="G24" s="1972"/>
      <c r="H24" s="1972"/>
      <c r="I24" s="1972"/>
      <c r="J24" s="1972"/>
      <c r="K24" s="1972"/>
      <c r="L24" s="1972"/>
      <c r="M24" s="1972"/>
      <c r="N24" s="1972"/>
      <c r="O24" s="1972"/>
      <c r="P24" s="596"/>
      <c r="Q24" s="81"/>
      <c r="R24" s="82" t="s">
        <v>22</v>
      </c>
      <c r="S24" s="567"/>
      <c r="T24" s="81"/>
      <c r="U24" s="82" t="s">
        <v>21</v>
      </c>
      <c r="V24" s="538"/>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row>
    <row r="25" spans="1:45" ht="26.25" customHeight="1" x14ac:dyDescent="0.15">
      <c r="A25" s="1971" t="s">
        <v>236</v>
      </c>
      <c r="B25" s="1972"/>
      <c r="C25" s="1972"/>
      <c r="D25" s="1972"/>
      <c r="E25" s="1972"/>
      <c r="F25" s="1972"/>
      <c r="G25" s="1972"/>
      <c r="H25" s="1972"/>
      <c r="I25" s="1972"/>
      <c r="J25" s="1972"/>
      <c r="K25" s="1972"/>
      <c r="L25" s="1972"/>
      <c r="M25" s="1972"/>
      <c r="N25" s="1972"/>
      <c r="O25" s="1972"/>
      <c r="P25" s="596"/>
      <c r="Q25" s="81"/>
      <c r="R25" s="82" t="s">
        <v>22</v>
      </c>
      <c r="S25" s="567"/>
      <c r="T25" s="81"/>
      <c r="U25" s="82" t="s">
        <v>21</v>
      </c>
      <c r="V25" s="538"/>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row>
    <row r="26" spans="1:45" ht="26.25" customHeight="1" x14ac:dyDescent="0.15">
      <c r="A26" s="1971" t="s">
        <v>237</v>
      </c>
      <c r="B26" s="1972"/>
      <c r="C26" s="1972"/>
      <c r="D26" s="1972"/>
      <c r="E26" s="1972"/>
      <c r="F26" s="1972"/>
      <c r="G26" s="1972"/>
      <c r="H26" s="1972"/>
      <c r="I26" s="1972"/>
      <c r="J26" s="1972"/>
      <c r="K26" s="1972"/>
      <c r="L26" s="1972"/>
      <c r="M26" s="1972"/>
      <c r="N26" s="1972"/>
      <c r="O26" s="1972"/>
      <c r="P26" s="596"/>
      <c r="Q26" s="81"/>
      <c r="R26" s="82" t="s">
        <v>22</v>
      </c>
      <c r="S26" s="567"/>
      <c r="T26" s="81"/>
      <c r="U26" s="82" t="s">
        <v>21</v>
      </c>
      <c r="V26" s="538"/>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row>
    <row r="27" spans="1:45" ht="26.25" customHeight="1" x14ac:dyDescent="0.15">
      <c r="A27" s="1971" t="s">
        <v>238</v>
      </c>
      <c r="B27" s="1972"/>
      <c r="C27" s="1972"/>
      <c r="D27" s="1972"/>
      <c r="E27" s="1972"/>
      <c r="F27" s="1972"/>
      <c r="G27" s="1972"/>
      <c r="H27" s="1972"/>
      <c r="I27" s="1972"/>
      <c r="J27" s="1972"/>
      <c r="K27" s="1972"/>
      <c r="L27" s="1972"/>
      <c r="M27" s="1972"/>
      <c r="N27" s="1972"/>
      <c r="O27" s="1972"/>
      <c r="P27" s="596"/>
      <c r="Q27" s="81"/>
      <c r="R27" s="82" t="s">
        <v>22</v>
      </c>
      <c r="S27" s="567"/>
      <c r="T27" s="81"/>
      <c r="U27" s="82" t="s">
        <v>21</v>
      </c>
      <c r="V27" s="538"/>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row>
    <row r="28" spans="1:45" ht="26.25" customHeight="1" x14ac:dyDescent="0.15">
      <c r="A28" s="1971" t="s">
        <v>239</v>
      </c>
      <c r="B28" s="1972"/>
      <c r="C28" s="1972"/>
      <c r="D28" s="1972"/>
      <c r="E28" s="1972"/>
      <c r="F28" s="1972"/>
      <c r="G28" s="1972"/>
      <c r="H28" s="1972"/>
      <c r="I28" s="1972"/>
      <c r="J28" s="1972"/>
      <c r="K28" s="1972"/>
      <c r="L28" s="1972"/>
      <c r="M28" s="1972"/>
      <c r="N28" s="1972"/>
      <c r="O28" s="1972"/>
      <c r="P28" s="596"/>
      <c r="Q28" s="81"/>
      <c r="R28" s="82" t="s">
        <v>22</v>
      </c>
      <c r="S28" s="567"/>
      <c r="T28" s="81"/>
      <c r="U28" s="82" t="s">
        <v>21</v>
      </c>
      <c r="V28" s="538"/>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row>
    <row r="29" spans="1:45" ht="26.25" customHeight="1" x14ac:dyDescent="0.15">
      <c r="A29" s="1971" t="s">
        <v>240</v>
      </c>
      <c r="B29" s="1972"/>
      <c r="C29" s="1972"/>
      <c r="D29" s="1972"/>
      <c r="E29" s="1972"/>
      <c r="F29" s="1972"/>
      <c r="G29" s="1972"/>
      <c r="H29" s="1972"/>
      <c r="I29" s="1972"/>
      <c r="J29" s="1972"/>
      <c r="K29" s="1972"/>
      <c r="L29" s="1972"/>
      <c r="M29" s="1972"/>
      <c r="N29" s="1972"/>
      <c r="O29" s="1972"/>
      <c r="P29" s="596"/>
      <c r="Q29" s="81"/>
      <c r="R29" s="82" t="s">
        <v>22</v>
      </c>
      <c r="S29" s="567"/>
      <c r="T29" s="81"/>
      <c r="U29" s="82" t="s">
        <v>21</v>
      </c>
      <c r="V29" s="538"/>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row>
    <row r="30" spans="1:45" ht="26.25" customHeight="1" x14ac:dyDescent="0.15">
      <c r="A30" s="1971" t="s">
        <v>241</v>
      </c>
      <c r="B30" s="1972"/>
      <c r="C30" s="1972"/>
      <c r="D30" s="1972"/>
      <c r="E30" s="1972"/>
      <c r="F30" s="1972"/>
      <c r="G30" s="1972"/>
      <c r="H30" s="1972"/>
      <c r="I30" s="1972"/>
      <c r="J30" s="1972"/>
      <c r="K30" s="1972"/>
      <c r="L30" s="1972"/>
      <c r="M30" s="1972"/>
      <c r="N30" s="1972"/>
      <c r="O30" s="1972"/>
      <c r="P30" s="596"/>
      <c r="Q30" s="81"/>
      <c r="R30" s="82" t="s">
        <v>22</v>
      </c>
      <c r="S30" s="567"/>
      <c r="T30" s="81"/>
      <c r="U30" s="82" t="s">
        <v>21</v>
      </c>
      <c r="V30" s="538"/>
      <c r="W30" s="305"/>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row>
    <row r="31" spans="1:45" ht="26.25" customHeight="1" x14ac:dyDescent="0.15">
      <c r="A31" s="1971" t="s">
        <v>242</v>
      </c>
      <c r="B31" s="1972"/>
      <c r="C31" s="1972"/>
      <c r="D31" s="1972"/>
      <c r="E31" s="1972"/>
      <c r="F31" s="1972"/>
      <c r="G31" s="1972"/>
      <c r="H31" s="1972"/>
      <c r="I31" s="1972"/>
      <c r="J31" s="1972"/>
      <c r="K31" s="1972"/>
      <c r="L31" s="1972"/>
      <c r="M31" s="1972"/>
      <c r="N31" s="1972"/>
      <c r="O31" s="1972"/>
      <c r="P31" s="596"/>
      <c r="Q31" s="81"/>
      <c r="R31" s="82" t="s">
        <v>22</v>
      </c>
      <c r="S31" s="567"/>
      <c r="T31" s="81"/>
      <c r="U31" s="82" t="s">
        <v>21</v>
      </c>
      <c r="V31" s="538"/>
      <c r="W31" s="111"/>
      <c r="X31" s="111"/>
      <c r="Y31" s="111"/>
      <c r="Z31" s="111"/>
      <c r="AA31" s="111"/>
      <c r="AB31" s="111"/>
      <c r="AC31" s="111"/>
      <c r="AD31" s="111"/>
      <c r="AE31" s="111"/>
      <c r="AF31" s="111"/>
      <c r="AG31" s="111"/>
      <c r="AH31" s="111"/>
      <c r="AI31" s="111"/>
      <c r="AJ31" s="111"/>
      <c r="AK31" s="111"/>
      <c r="AL31" s="111"/>
      <c r="AM31" s="111"/>
      <c r="AS31" s="111"/>
    </row>
    <row r="32" spans="1:45" ht="26.25" customHeight="1" thickBot="1" x14ac:dyDescent="0.2">
      <c r="A32" s="2179" t="s">
        <v>786</v>
      </c>
      <c r="B32" s="2180"/>
      <c r="C32" s="2180"/>
      <c r="D32" s="2180"/>
      <c r="E32" s="2180"/>
      <c r="F32" s="2180"/>
      <c r="G32" s="2180"/>
      <c r="H32" s="2180"/>
      <c r="I32" s="2180"/>
      <c r="J32" s="2180"/>
      <c r="K32" s="2180"/>
      <c r="L32" s="2180"/>
      <c r="M32" s="2180"/>
      <c r="N32" s="2180"/>
      <c r="O32" s="2180"/>
      <c r="P32" s="614"/>
      <c r="Q32" s="348"/>
      <c r="R32" s="349" t="s">
        <v>22</v>
      </c>
      <c r="S32" s="576"/>
      <c r="T32" s="348"/>
      <c r="U32" s="349" t="s">
        <v>21</v>
      </c>
      <c r="V32" s="612"/>
      <c r="W32" s="111"/>
      <c r="X32" s="111"/>
      <c r="Y32" s="111"/>
      <c r="Z32" s="111"/>
      <c r="AA32" s="111"/>
      <c r="AB32" s="111"/>
      <c r="AC32" s="111"/>
      <c r="AD32" s="111"/>
      <c r="AE32" s="111"/>
      <c r="AF32" s="111"/>
      <c r="AG32" s="111"/>
      <c r="AH32" s="111"/>
      <c r="AI32" s="111"/>
      <c r="AJ32" s="111"/>
      <c r="AK32" s="111"/>
      <c r="AL32" s="111"/>
      <c r="AM32" s="111"/>
      <c r="AS32" s="111"/>
    </row>
    <row r="33" spans="1:45" ht="26.25" customHeight="1" x14ac:dyDescent="0.15">
      <c r="A33" s="615"/>
      <c r="B33" s="111"/>
      <c r="C33" s="111"/>
      <c r="D33" s="111"/>
      <c r="E33" s="111"/>
      <c r="F33" s="111"/>
      <c r="G33" s="111"/>
      <c r="H33" s="111"/>
      <c r="I33" s="111"/>
      <c r="J33" s="111"/>
      <c r="K33" s="111"/>
      <c r="L33" s="111"/>
      <c r="M33" s="111"/>
      <c r="N33" s="111"/>
      <c r="O33" s="111"/>
      <c r="P33" s="111"/>
      <c r="Q33" s="111"/>
      <c r="R33" s="111"/>
      <c r="S33" s="111"/>
      <c r="T33" s="111"/>
      <c r="U33" s="111"/>
      <c r="V33" s="111"/>
      <c r="AS33" s="111"/>
    </row>
    <row r="34" spans="1:45" ht="18.75" customHeight="1" x14ac:dyDescent="0.15">
      <c r="A34" s="111"/>
      <c r="B34" s="111"/>
      <c r="C34" s="111"/>
      <c r="D34" s="111"/>
      <c r="E34" s="111"/>
      <c r="F34" s="111"/>
      <c r="G34" s="111"/>
      <c r="H34" s="111"/>
      <c r="I34" s="111"/>
      <c r="J34" s="111"/>
      <c r="K34" s="111"/>
      <c r="L34" s="111"/>
      <c r="M34" s="111"/>
      <c r="N34" s="111"/>
      <c r="O34" s="111"/>
      <c r="P34" s="111"/>
      <c r="Q34" s="111"/>
      <c r="R34" s="111"/>
      <c r="S34" s="111"/>
      <c r="T34" s="111"/>
      <c r="U34" s="111"/>
      <c r="V34" s="111"/>
    </row>
    <row r="35" spans="1:45" ht="18.75" customHeight="1" x14ac:dyDescent="0.15"/>
    <row r="36" spans="1:45" ht="18.75" customHeight="1" x14ac:dyDescent="0.15"/>
    <row r="37" spans="1:45" ht="18.75" customHeight="1" x14ac:dyDescent="0.15"/>
    <row r="38" spans="1:45" ht="18.75" customHeight="1" x14ac:dyDescent="0.15"/>
    <row r="39" spans="1:45" ht="18.75" customHeight="1" x14ac:dyDescent="0.15"/>
    <row r="40" spans="1:45" ht="18.75" customHeight="1" x14ac:dyDescent="0.15"/>
    <row r="41" spans="1:45" ht="18.75" customHeight="1" x14ac:dyDescent="0.15"/>
    <row r="42" spans="1:45" ht="18.75" customHeight="1" x14ac:dyDescent="0.15"/>
    <row r="43" spans="1:45" ht="18.75" customHeight="1" x14ac:dyDescent="0.15"/>
    <row r="44" spans="1:45" ht="18.75" customHeight="1" x14ac:dyDescent="0.15"/>
    <row r="45" spans="1:45" ht="18.75" customHeight="1" x14ac:dyDescent="0.15"/>
    <row r="46" spans="1:45" ht="18.75" customHeight="1" x14ac:dyDescent="0.15"/>
    <row r="47" spans="1:45" ht="18.75" customHeight="1" x14ac:dyDescent="0.15"/>
    <row r="48" spans="1:4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sheetData>
  <mergeCells count="56">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W13:AK13"/>
    <mergeCell ref="B16:O16"/>
    <mergeCell ref="W14:AK14"/>
    <mergeCell ref="A12:O12"/>
    <mergeCell ref="A13:O13"/>
    <mergeCell ref="A14:O14"/>
    <mergeCell ref="W12:AK12"/>
    <mergeCell ref="B17:O17"/>
    <mergeCell ref="W15:AK15"/>
    <mergeCell ref="A18:O18"/>
    <mergeCell ref="W16:AK16"/>
    <mergeCell ref="A19:O19"/>
    <mergeCell ref="W17:AK17"/>
    <mergeCell ref="B15:O15"/>
    <mergeCell ref="R15:R16"/>
    <mergeCell ref="U15:U16"/>
    <mergeCell ref="A20:O20"/>
    <mergeCell ref="W18:AK18"/>
    <mergeCell ref="A21:O21"/>
    <mergeCell ref="W19:AK19"/>
    <mergeCell ref="A22:O22"/>
    <mergeCell ref="W20:AK20"/>
    <mergeCell ref="A29:O29"/>
    <mergeCell ref="A30:O30"/>
    <mergeCell ref="A31:O31"/>
    <mergeCell ref="A32:O32"/>
    <mergeCell ref="A23:O23"/>
    <mergeCell ref="A24:O24"/>
    <mergeCell ref="A25:O25"/>
    <mergeCell ref="A26:O26"/>
    <mergeCell ref="A27:O27"/>
    <mergeCell ref="A28:O28"/>
  </mergeCells>
  <phoneticPr fontId="4"/>
  <printOptions horizontalCentered="1" verticalCentered="1"/>
  <pageMargins left="0.70866141732283472" right="0.19685039370078741" top="0.39370078740157483" bottom="0.39370078740157483" header="0.39370078740157483" footer="0"/>
  <pageSetup paperSize="9" scale="70" orientation="landscape" blackAndWhite="1" r:id="rId1"/>
  <headerFooter scaleWithDoc="0">
    <oddFooter>&amp;C&amp;"-,標準"23/23&amp;R&amp;"-,標準"&amp;F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16</xdr:col>
                    <xdr:colOff>104775</xdr:colOff>
                    <xdr:row>4</xdr:row>
                    <xdr:rowOff>57150</xdr:rowOff>
                  </from>
                  <to>
                    <xdr:col>17</xdr:col>
                    <xdr:colOff>0</xdr:colOff>
                    <xdr:row>4</xdr:row>
                    <xdr:rowOff>276225</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19</xdr:col>
                    <xdr:colOff>95250</xdr:colOff>
                    <xdr:row>4</xdr:row>
                    <xdr:rowOff>57150</xdr:rowOff>
                  </from>
                  <to>
                    <xdr:col>19</xdr:col>
                    <xdr:colOff>333375</xdr:colOff>
                    <xdr:row>4</xdr:row>
                    <xdr:rowOff>276225</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16</xdr:col>
                    <xdr:colOff>104775</xdr:colOff>
                    <xdr:row>5</xdr:row>
                    <xdr:rowOff>57150</xdr:rowOff>
                  </from>
                  <to>
                    <xdr:col>17</xdr:col>
                    <xdr:colOff>0</xdr:colOff>
                    <xdr:row>5</xdr:row>
                    <xdr:rowOff>276225</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19</xdr:col>
                    <xdr:colOff>95250</xdr:colOff>
                    <xdr:row>5</xdr:row>
                    <xdr:rowOff>57150</xdr:rowOff>
                  </from>
                  <to>
                    <xdr:col>19</xdr:col>
                    <xdr:colOff>333375</xdr:colOff>
                    <xdr:row>5</xdr:row>
                    <xdr:rowOff>276225</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16</xdr:col>
                    <xdr:colOff>104775</xdr:colOff>
                    <xdr:row>6</xdr:row>
                    <xdr:rowOff>57150</xdr:rowOff>
                  </from>
                  <to>
                    <xdr:col>17</xdr:col>
                    <xdr:colOff>0</xdr:colOff>
                    <xdr:row>6</xdr:row>
                    <xdr:rowOff>276225</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19</xdr:col>
                    <xdr:colOff>95250</xdr:colOff>
                    <xdr:row>6</xdr:row>
                    <xdr:rowOff>57150</xdr:rowOff>
                  </from>
                  <to>
                    <xdr:col>19</xdr:col>
                    <xdr:colOff>333375</xdr:colOff>
                    <xdr:row>6</xdr:row>
                    <xdr:rowOff>276225</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16</xdr:col>
                    <xdr:colOff>104775</xdr:colOff>
                    <xdr:row>7</xdr:row>
                    <xdr:rowOff>57150</xdr:rowOff>
                  </from>
                  <to>
                    <xdr:col>17</xdr:col>
                    <xdr:colOff>0</xdr:colOff>
                    <xdr:row>7</xdr:row>
                    <xdr:rowOff>276225</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19</xdr:col>
                    <xdr:colOff>95250</xdr:colOff>
                    <xdr:row>7</xdr:row>
                    <xdr:rowOff>57150</xdr:rowOff>
                  </from>
                  <to>
                    <xdr:col>19</xdr:col>
                    <xdr:colOff>333375</xdr:colOff>
                    <xdr:row>7</xdr:row>
                    <xdr:rowOff>276225</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16</xdr:col>
                    <xdr:colOff>104775</xdr:colOff>
                    <xdr:row>8</xdr:row>
                    <xdr:rowOff>57150</xdr:rowOff>
                  </from>
                  <to>
                    <xdr:col>17</xdr:col>
                    <xdr:colOff>0</xdr:colOff>
                    <xdr:row>8</xdr:row>
                    <xdr:rowOff>276225</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19</xdr:col>
                    <xdr:colOff>95250</xdr:colOff>
                    <xdr:row>8</xdr:row>
                    <xdr:rowOff>57150</xdr:rowOff>
                  </from>
                  <to>
                    <xdr:col>19</xdr:col>
                    <xdr:colOff>333375</xdr:colOff>
                    <xdr:row>8</xdr:row>
                    <xdr:rowOff>276225</xdr:rowOff>
                  </to>
                </anchor>
              </controlPr>
            </control>
          </mc:Choice>
        </mc:AlternateContent>
        <mc:AlternateContent xmlns:mc="http://schemas.openxmlformats.org/markup-compatibility/2006">
          <mc:Choice Requires="x14">
            <control shapeId="118797" r:id="rId16" name="Check Box 13">
              <controlPr defaultSize="0" autoFill="0" autoLine="0" autoPict="0">
                <anchor moveWithCells="1">
                  <from>
                    <xdr:col>16</xdr:col>
                    <xdr:colOff>104775</xdr:colOff>
                    <xdr:row>9</xdr:row>
                    <xdr:rowOff>57150</xdr:rowOff>
                  </from>
                  <to>
                    <xdr:col>17</xdr:col>
                    <xdr:colOff>0</xdr:colOff>
                    <xdr:row>9</xdr:row>
                    <xdr:rowOff>276225</xdr:rowOff>
                  </to>
                </anchor>
              </controlPr>
            </control>
          </mc:Choice>
        </mc:AlternateContent>
        <mc:AlternateContent xmlns:mc="http://schemas.openxmlformats.org/markup-compatibility/2006">
          <mc:Choice Requires="x14">
            <control shapeId="118798" r:id="rId17" name="Check Box 14">
              <controlPr defaultSize="0" autoFill="0" autoLine="0" autoPict="0">
                <anchor moveWithCells="1">
                  <from>
                    <xdr:col>19</xdr:col>
                    <xdr:colOff>95250</xdr:colOff>
                    <xdr:row>9</xdr:row>
                    <xdr:rowOff>57150</xdr:rowOff>
                  </from>
                  <to>
                    <xdr:col>19</xdr:col>
                    <xdr:colOff>333375</xdr:colOff>
                    <xdr:row>9</xdr:row>
                    <xdr:rowOff>276225</xdr:rowOff>
                  </to>
                </anchor>
              </controlPr>
            </control>
          </mc:Choice>
        </mc:AlternateContent>
        <mc:AlternateContent xmlns:mc="http://schemas.openxmlformats.org/markup-compatibility/2006">
          <mc:Choice Requires="x14">
            <control shapeId="118799" r:id="rId18" name="Check Box 15">
              <controlPr defaultSize="0" autoFill="0" autoLine="0" autoPict="0">
                <anchor moveWithCells="1">
                  <from>
                    <xdr:col>16</xdr:col>
                    <xdr:colOff>104775</xdr:colOff>
                    <xdr:row>10</xdr:row>
                    <xdr:rowOff>57150</xdr:rowOff>
                  </from>
                  <to>
                    <xdr:col>17</xdr:col>
                    <xdr:colOff>0</xdr:colOff>
                    <xdr:row>10</xdr:row>
                    <xdr:rowOff>276225</xdr:rowOff>
                  </to>
                </anchor>
              </controlPr>
            </control>
          </mc:Choice>
        </mc:AlternateContent>
        <mc:AlternateContent xmlns:mc="http://schemas.openxmlformats.org/markup-compatibility/2006">
          <mc:Choice Requires="x14">
            <control shapeId="118800" r:id="rId19" name="Check Box 16">
              <controlPr defaultSize="0" autoFill="0" autoLine="0" autoPict="0">
                <anchor moveWithCells="1">
                  <from>
                    <xdr:col>19</xdr:col>
                    <xdr:colOff>95250</xdr:colOff>
                    <xdr:row>10</xdr:row>
                    <xdr:rowOff>57150</xdr:rowOff>
                  </from>
                  <to>
                    <xdr:col>19</xdr:col>
                    <xdr:colOff>333375</xdr:colOff>
                    <xdr:row>10</xdr:row>
                    <xdr:rowOff>276225</xdr:rowOff>
                  </to>
                </anchor>
              </controlPr>
            </control>
          </mc:Choice>
        </mc:AlternateContent>
        <mc:AlternateContent xmlns:mc="http://schemas.openxmlformats.org/markup-compatibility/2006">
          <mc:Choice Requires="x14">
            <control shapeId="118801" r:id="rId20" name="Check Box 17">
              <controlPr defaultSize="0" autoFill="0" autoLine="0" autoPict="0">
                <anchor moveWithCells="1">
                  <from>
                    <xdr:col>16</xdr:col>
                    <xdr:colOff>104775</xdr:colOff>
                    <xdr:row>11</xdr:row>
                    <xdr:rowOff>57150</xdr:rowOff>
                  </from>
                  <to>
                    <xdr:col>17</xdr:col>
                    <xdr:colOff>0</xdr:colOff>
                    <xdr:row>11</xdr:row>
                    <xdr:rowOff>276225</xdr:rowOff>
                  </to>
                </anchor>
              </controlPr>
            </control>
          </mc:Choice>
        </mc:AlternateContent>
        <mc:AlternateContent xmlns:mc="http://schemas.openxmlformats.org/markup-compatibility/2006">
          <mc:Choice Requires="x14">
            <control shapeId="118802" r:id="rId21" name="Check Box 18">
              <controlPr defaultSize="0" autoFill="0" autoLine="0" autoPict="0">
                <anchor moveWithCells="1">
                  <from>
                    <xdr:col>19</xdr:col>
                    <xdr:colOff>95250</xdr:colOff>
                    <xdr:row>11</xdr:row>
                    <xdr:rowOff>57150</xdr:rowOff>
                  </from>
                  <to>
                    <xdr:col>19</xdr:col>
                    <xdr:colOff>333375</xdr:colOff>
                    <xdr:row>11</xdr:row>
                    <xdr:rowOff>276225</xdr:rowOff>
                  </to>
                </anchor>
              </controlPr>
            </control>
          </mc:Choice>
        </mc:AlternateContent>
        <mc:AlternateContent xmlns:mc="http://schemas.openxmlformats.org/markup-compatibility/2006">
          <mc:Choice Requires="x14">
            <control shapeId="118803" r:id="rId22" name="Check Box 19">
              <controlPr defaultSize="0" autoFill="0" autoLine="0" autoPict="0">
                <anchor moveWithCells="1">
                  <from>
                    <xdr:col>16</xdr:col>
                    <xdr:colOff>104775</xdr:colOff>
                    <xdr:row>12</xdr:row>
                    <xdr:rowOff>57150</xdr:rowOff>
                  </from>
                  <to>
                    <xdr:col>17</xdr:col>
                    <xdr:colOff>0</xdr:colOff>
                    <xdr:row>12</xdr:row>
                    <xdr:rowOff>276225</xdr:rowOff>
                  </to>
                </anchor>
              </controlPr>
            </control>
          </mc:Choice>
        </mc:AlternateContent>
        <mc:AlternateContent xmlns:mc="http://schemas.openxmlformats.org/markup-compatibility/2006">
          <mc:Choice Requires="x14">
            <control shapeId="118804" r:id="rId23" name="Check Box 20">
              <controlPr defaultSize="0" autoFill="0" autoLine="0" autoPict="0">
                <anchor moveWithCells="1">
                  <from>
                    <xdr:col>19</xdr:col>
                    <xdr:colOff>95250</xdr:colOff>
                    <xdr:row>12</xdr:row>
                    <xdr:rowOff>57150</xdr:rowOff>
                  </from>
                  <to>
                    <xdr:col>19</xdr:col>
                    <xdr:colOff>333375</xdr:colOff>
                    <xdr:row>12</xdr:row>
                    <xdr:rowOff>276225</xdr:rowOff>
                  </to>
                </anchor>
              </controlPr>
            </control>
          </mc:Choice>
        </mc:AlternateContent>
        <mc:AlternateContent xmlns:mc="http://schemas.openxmlformats.org/markup-compatibility/2006">
          <mc:Choice Requires="x14">
            <control shapeId="1188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118806"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118807" r:id="rId26" name="Check Box 23">
              <controlPr defaultSize="0" autoFill="0" autoLine="0" autoPict="0">
                <anchor moveWithCells="1">
                  <from>
                    <xdr:col>19</xdr:col>
                    <xdr:colOff>95250</xdr:colOff>
                    <xdr:row>14</xdr:row>
                    <xdr:rowOff>238125</xdr:rowOff>
                  </from>
                  <to>
                    <xdr:col>19</xdr:col>
                    <xdr:colOff>333375</xdr:colOff>
                    <xdr:row>15</xdr:row>
                    <xdr:rowOff>133350</xdr:rowOff>
                  </to>
                </anchor>
              </controlPr>
            </control>
          </mc:Choice>
        </mc:AlternateContent>
        <mc:AlternateContent xmlns:mc="http://schemas.openxmlformats.org/markup-compatibility/2006">
          <mc:Choice Requires="x14">
            <control shapeId="118808" r:id="rId27" name="Check Box 24">
              <controlPr defaultSize="0" autoFill="0" autoLine="0" autoPict="0">
                <anchor moveWithCells="1">
                  <from>
                    <xdr:col>16</xdr:col>
                    <xdr:colOff>104775</xdr:colOff>
                    <xdr:row>17</xdr:row>
                    <xdr:rowOff>57150</xdr:rowOff>
                  </from>
                  <to>
                    <xdr:col>17</xdr:col>
                    <xdr:colOff>0</xdr:colOff>
                    <xdr:row>17</xdr:row>
                    <xdr:rowOff>276225</xdr:rowOff>
                  </to>
                </anchor>
              </controlPr>
            </control>
          </mc:Choice>
        </mc:AlternateContent>
        <mc:AlternateContent xmlns:mc="http://schemas.openxmlformats.org/markup-compatibility/2006">
          <mc:Choice Requires="x14">
            <control shapeId="118809" r:id="rId28" name="Check Box 25">
              <controlPr defaultSize="0" autoFill="0" autoLine="0" autoPict="0">
                <anchor moveWithCells="1">
                  <from>
                    <xdr:col>19</xdr:col>
                    <xdr:colOff>95250</xdr:colOff>
                    <xdr:row>17</xdr:row>
                    <xdr:rowOff>57150</xdr:rowOff>
                  </from>
                  <to>
                    <xdr:col>19</xdr:col>
                    <xdr:colOff>333375</xdr:colOff>
                    <xdr:row>17</xdr:row>
                    <xdr:rowOff>276225</xdr:rowOff>
                  </to>
                </anchor>
              </controlPr>
            </control>
          </mc:Choice>
        </mc:AlternateContent>
        <mc:AlternateContent xmlns:mc="http://schemas.openxmlformats.org/markup-compatibility/2006">
          <mc:Choice Requires="x14">
            <control shapeId="118810" r:id="rId29" name="Check Box 26">
              <controlPr defaultSize="0" autoFill="0" autoLine="0" autoPict="0">
                <anchor moveWithCells="1">
                  <from>
                    <xdr:col>16</xdr:col>
                    <xdr:colOff>104775</xdr:colOff>
                    <xdr:row>18</xdr:row>
                    <xdr:rowOff>57150</xdr:rowOff>
                  </from>
                  <to>
                    <xdr:col>17</xdr:col>
                    <xdr:colOff>0</xdr:colOff>
                    <xdr:row>18</xdr:row>
                    <xdr:rowOff>276225</xdr:rowOff>
                  </to>
                </anchor>
              </controlPr>
            </control>
          </mc:Choice>
        </mc:AlternateContent>
        <mc:AlternateContent xmlns:mc="http://schemas.openxmlformats.org/markup-compatibility/2006">
          <mc:Choice Requires="x14">
            <control shapeId="118811" r:id="rId30" name="Check Box 27">
              <controlPr defaultSize="0" autoFill="0" autoLine="0" autoPict="0">
                <anchor moveWithCells="1">
                  <from>
                    <xdr:col>19</xdr:col>
                    <xdr:colOff>95250</xdr:colOff>
                    <xdr:row>18</xdr:row>
                    <xdr:rowOff>57150</xdr:rowOff>
                  </from>
                  <to>
                    <xdr:col>19</xdr:col>
                    <xdr:colOff>333375</xdr:colOff>
                    <xdr:row>18</xdr:row>
                    <xdr:rowOff>276225</xdr:rowOff>
                  </to>
                </anchor>
              </controlPr>
            </control>
          </mc:Choice>
        </mc:AlternateContent>
        <mc:AlternateContent xmlns:mc="http://schemas.openxmlformats.org/markup-compatibility/2006">
          <mc:Choice Requires="x14">
            <control shapeId="118812" r:id="rId31" name="Check Box 28">
              <controlPr defaultSize="0" autoFill="0" autoLine="0" autoPict="0">
                <anchor moveWithCells="1">
                  <from>
                    <xdr:col>16</xdr:col>
                    <xdr:colOff>104775</xdr:colOff>
                    <xdr:row>19</xdr:row>
                    <xdr:rowOff>57150</xdr:rowOff>
                  </from>
                  <to>
                    <xdr:col>17</xdr:col>
                    <xdr:colOff>0</xdr:colOff>
                    <xdr:row>19</xdr:row>
                    <xdr:rowOff>276225</xdr:rowOff>
                  </to>
                </anchor>
              </controlPr>
            </control>
          </mc:Choice>
        </mc:AlternateContent>
        <mc:AlternateContent xmlns:mc="http://schemas.openxmlformats.org/markup-compatibility/2006">
          <mc:Choice Requires="x14">
            <control shapeId="118813" r:id="rId32" name="Check Box 29">
              <controlPr defaultSize="0" autoFill="0" autoLine="0" autoPict="0">
                <anchor moveWithCells="1">
                  <from>
                    <xdr:col>19</xdr:col>
                    <xdr:colOff>95250</xdr:colOff>
                    <xdr:row>19</xdr:row>
                    <xdr:rowOff>57150</xdr:rowOff>
                  </from>
                  <to>
                    <xdr:col>19</xdr:col>
                    <xdr:colOff>333375</xdr:colOff>
                    <xdr:row>19</xdr:row>
                    <xdr:rowOff>276225</xdr:rowOff>
                  </to>
                </anchor>
              </controlPr>
            </control>
          </mc:Choice>
        </mc:AlternateContent>
        <mc:AlternateContent xmlns:mc="http://schemas.openxmlformats.org/markup-compatibility/2006">
          <mc:Choice Requires="x14">
            <control shapeId="118814" r:id="rId33" name="Check Box 30">
              <controlPr defaultSize="0" autoFill="0" autoLine="0" autoPict="0">
                <anchor moveWithCells="1">
                  <from>
                    <xdr:col>16</xdr:col>
                    <xdr:colOff>104775</xdr:colOff>
                    <xdr:row>20</xdr:row>
                    <xdr:rowOff>57150</xdr:rowOff>
                  </from>
                  <to>
                    <xdr:col>17</xdr:col>
                    <xdr:colOff>0</xdr:colOff>
                    <xdr:row>20</xdr:row>
                    <xdr:rowOff>276225</xdr:rowOff>
                  </to>
                </anchor>
              </controlPr>
            </control>
          </mc:Choice>
        </mc:AlternateContent>
        <mc:AlternateContent xmlns:mc="http://schemas.openxmlformats.org/markup-compatibility/2006">
          <mc:Choice Requires="x14">
            <control shapeId="118815" r:id="rId34" name="Check Box 31">
              <controlPr defaultSize="0" autoFill="0" autoLine="0" autoPict="0">
                <anchor moveWithCells="1">
                  <from>
                    <xdr:col>19</xdr:col>
                    <xdr:colOff>95250</xdr:colOff>
                    <xdr:row>20</xdr:row>
                    <xdr:rowOff>57150</xdr:rowOff>
                  </from>
                  <to>
                    <xdr:col>19</xdr:col>
                    <xdr:colOff>333375</xdr:colOff>
                    <xdr:row>20</xdr:row>
                    <xdr:rowOff>276225</xdr:rowOff>
                  </to>
                </anchor>
              </controlPr>
            </control>
          </mc:Choice>
        </mc:AlternateContent>
        <mc:AlternateContent xmlns:mc="http://schemas.openxmlformats.org/markup-compatibility/2006">
          <mc:Choice Requires="x14">
            <control shapeId="118816" r:id="rId35" name="Check Box 32">
              <controlPr defaultSize="0" autoFill="0" autoLine="0" autoPict="0">
                <anchor moveWithCells="1">
                  <from>
                    <xdr:col>16</xdr:col>
                    <xdr:colOff>104775</xdr:colOff>
                    <xdr:row>21</xdr:row>
                    <xdr:rowOff>57150</xdr:rowOff>
                  </from>
                  <to>
                    <xdr:col>17</xdr:col>
                    <xdr:colOff>0</xdr:colOff>
                    <xdr:row>21</xdr:row>
                    <xdr:rowOff>276225</xdr:rowOff>
                  </to>
                </anchor>
              </controlPr>
            </control>
          </mc:Choice>
        </mc:AlternateContent>
        <mc:AlternateContent xmlns:mc="http://schemas.openxmlformats.org/markup-compatibility/2006">
          <mc:Choice Requires="x14">
            <control shapeId="118817" r:id="rId36" name="Check Box 33">
              <controlPr defaultSize="0" autoFill="0" autoLine="0" autoPict="0">
                <anchor moveWithCells="1">
                  <from>
                    <xdr:col>19</xdr:col>
                    <xdr:colOff>95250</xdr:colOff>
                    <xdr:row>21</xdr:row>
                    <xdr:rowOff>57150</xdr:rowOff>
                  </from>
                  <to>
                    <xdr:col>19</xdr:col>
                    <xdr:colOff>333375</xdr:colOff>
                    <xdr:row>21</xdr:row>
                    <xdr:rowOff>276225</xdr:rowOff>
                  </to>
                </anchor>
              </controlPr>
            </control>
          </mc:Choice>
        </mc:AlternateContent>
        <mc:AlternateContent xmlns:mc="http://schemas.openxmlformats.org/markup-compatibility/2006">
          <mc:Choice Requires="x14">
            <control shapeId="118818" r:id="rId37" name="Check Box 34">
              <controlPr defaultSize="0" autoFill="0" autoLine="0" autoPict="0">
                <anchor moveWithCells="1">
                  <from>
                    <xdr:col>16</xdr:col>
                    <xdr:colOff>104775</xdr:colOff>
                    <xdr:row>22</xdr:row>
                    <xdr:rowOff>57150</xdr:rowOff>
                  </from>
                  <to>
                    <xdr:col>17</xdr:col>
                    <xdr:colOff>0</xdr:colOff>
                    <xdr:row>22</xdr:row>
                    <xdr:rowOff>276225</xdr:rowOff>
                  </to>
                </anchor>
              </controlPr>
            </control>
          </mc:Choice>
        </mc:AlternateContent>
        <mc:AlternateContent xmlns:mc="http://schemas.openxmlformats.org/markup-compatibility/2006">
          <mc:Choice Requires="x14">
            <control shapeId="118819" r:id="rId38" name="Check Box 35">
              <controlPr defaultSize="0" autoFill="0" autoLine="0" autoPict="0">
                <anchor moveWithCells="1">
                  <from>
                    <xdr:col>19</xdr:col>
                    <xdr:colOff>95250</xdr:colOff>
                    <xdr:row>22</xdr:row>
                    <xdr:rowOff>57150</xdr:rowOff>
                  </from>
                  <to>
                    <xdr:col>19</xdr:col>
                    <xdr:colOff>333375</xdr:colOff>
                    <xdr:row>22</xdr:row>
                    <xdr:rowOff>276225</xdr:rowOff>
                  </to>
                </anchor>
              </controlPr>
            </control>
          </mc:Choice>
        </mc:AlternateContent>
        <mc:AlternateContent xmlns:mc="http://schemas.openxmlformats.org/markup-compatibility/2006">
          <mc:Choice Requires="x14">
            <control shapeId="118820" r:id="rId39" name="Check Box 36">
              <controlPr defaultSize="0" autoFill="0" autoLine="0" autoPict="0">
                <anchor moveWithCells="1">
                  <from>
                    <xdr:col>16</xdr:col>
                    <xdr:colOff>104775</xdr:colOff>
                    <xdr:row>23</xdr:row>
                    <xdr:rowOff>57150</xdr:rowOff>
                  </from>
                  <to>
                    <xdr:col>17</xdr:col>
                    <xdr:colOff>0</xdr:colOff>
                    <xdr:row>23</xdr:row>
                    <xdr:rowOff>276225</xdr:rowOff>
                  </to>
                </anchor>
              </controlPr>
            </control>
          </mc:Choice>
        </mc:AlternateContent>
        <mc:AlternateContent xmlns:mc="http://schemas.openxmlformats.org/markup-compatibility/2006">
          <mc:Choice Requires="x14">
            <control shapeId="118821" r:id="rId40" name="Check Box 37">
              <controlPr defaultSize="0" autoFill="0" autoLine="0" autoPict="0">
                <anchor moveWithCells="1">
                  <from>
                    <xdr:col>19</xdr:col>
                    <xdr:colOff>95250</xdr:colOff>
                    <xdr:row>23</xdr:row>
                    <xdr:rowOff>57150</xdr:rowOff>
                  </from>
                  <to>
                    <xdr:col>19</xdr:col>
                    <xdr:colOff>333375</xdr:colOff>
                    <xdr:row>23</xdr:row>
                    <xdr:rowOff>276225</xdr:rowOff>
                  </to>
                </anchor>
              </controlPr>
            </control>
          </mc:Choice>
        </mc:AlternateContent>
        <mc:AlternateContent xmlns:mc="http://schemas.openxmlformats.org/markup-compatibility/2006">
          <mc:Choice Requires="x14">
            <control shapeId="118822" r:id="rId41" name="Check Box 38">
              <controlPr defaultSize="0" autoFill="0" autoLine="0" autoPict="0">
                <anchor moveWithCells="1">
                  <from>
                    <xdr:col>16</xdr:col>
                    <xdr:colOff>104775</xdr:colOff>
                    <xdr:row>24</xdr:row>
                    <xdr:rowOff>57150</xdr:rowOff>
                  </from>
                  <to>
                    <xdr:col>17</xdr:col>
                    <xdr:colOff>0</xdr:colOff>
                    <xdr:row>24</xdr:row>
                    <xdr:rowOff>276225</xdr:rowOff>
                  </to>
                </anchor>
              </controlPr>
            </control>
          </mc:Choice>
        </mc:AlternateContent>
        <mc:AlternateContent xmlns:mc="http://schemas.openxmlformats.org/markup-compatibility/2006">
          <mc:Choice Requires="x14">
            <control shapeId="118823" r:id="rId42" name="Check Box 39">
              <controlPr defaultSize="0" autoFill="0" autoLine="0" autoPict="0">
                <anchor moveWithCells="1">
                  <from>
                    <xdr:col>19</xdr:col>
                    <xdr:colOff>95250</xdr:colOff>
                    <xdr:row>24</xdr:row>
                    <xdr:rowOff>57150</xdr:rowOff>
                  </from>
                  <to>
                    <xdr:col>19</xdr:col>
                    <xdr:colOff>333375</xdr:colOff>
                    <xdr:row>24</xdr:row>
                    <xdr:rowOff>276225</xdr:rowOff>
                  </to>
                </anchor>
              </controlPr>
            </control>
          </mc:Choice>
        </mc:AlternateContent>
        <mc:AlternateContent xmlns:mc="http://schemas.openxmlformats.org/markup-compatibility/2006">
          <mc:Choice Requires="x14">
            <control shapeId="118824" r:id="rId43" name="Check Box 40">
              <controlPr defaultSize="0" autoFill="0" autoLine="0" autoPict="0">
                <anchor moveWithCells="1">
                  <from>
                    <xdr:col>16</xdr:col>
                    <xdr:colOff>104775</xdr:colOff>
                    <xdr:row>25</xdr:row>
                    <xdr:rowOff>57150</xdr:rowOff>
                  </from>
                  <to>
                    <xdr:col>17</xdr:col>
                    <xdr:colOff>0</xdr:colOff>
                    <xdr:row>25</xdr:row>
                    <xdr:rowOff>276225</xdr:rowOff>
                  </to>
                </anchor>
              </controlPr>
            </control>
          </mc:Choice>
        </mc:AlternateContent>
        <mc:AlternateContent xmlns:mc="http://schemas.openxmlformats.org/markup-compatibility/2006">
          <mc:Choice Requires="x14">
            <control shapeId="118825" r:id="rId44" name="Check Box 41">
              <controlPr defaultSize="0" autoFill="0" autoLine="0" autoPict="0">
                <anchor moveWithCells="1">
                  <from>
                    <xdr:col>19</xdr:col>
                    <xdr:colOff>95250</xdr:colOff>
                    <xdr:row>25</xdr:row>
                    <xdr:rowOff>57150</xdr:rowOff>
                  </from>
                  <to>
                    <xdr:col>19</xdr:col>
                    <xdr:colOff>333375</xdr:colOff>
                    <xdr:row>25</xdr:row>
                    <xdr:rowOff>276225</xdr:rowOff>
                  </to>
                </anchor>
              </controlPr>
            </control>
          </mc:Choice>
        </mc:AlternateContent>
        <mc:AlternateContent xmlns:mc="http://schemas.openxmlformats.org/markup-compatibility/2006">
          <mc:Choice Requires="x14">
            <control shapeId="118826" r:id="rId45" name="Check Box 42">
              <controlPr defaultSize="0" autoFill="0" autoLine="0" autoPict="0">
                <anchor moveWithCells="1">
                  <from>
                    <xdr:col>16</xdr:col>
                    <xdr:colOff>104775</xdr:colOff>
                    <xdr:row>26</xdr:row>
                    <xdr:rowOff>57150</xdr:rowOff>
                  </from>
                  <to>
                    <xdr:col>17</xdr:col>
                    <xdr:colOff>0</xdr:colOff>
                    <xdr:row>26</xdr:row>
                    <xdr:rowOff>276225</xdr:rowOff>
                  </to>
                </anchor>
              </controlPr>
            </control>
          </mc:Choice>
        </mc:AlternateContent>
        <mc:AlternateContent xmlns:mc="http://schemas.openxmlformats.org/markup-compatibility/2006">
          <mc:Choice Requires="x14">
            <control shapeId="118827" r:id="rId46" name="Check Box 43">
              <controlPr defaultSize="0" autoFill="0" autoLine="0" autoPict="0">
                <anchor moveWithCells="1">
                  <from>
                    <xdr:col>19</xdr:col>
                    <xdr:colOff>95250</xdr:colOff>
                    <xdr:row>26</xdr:row>
                    <xdr:rowOff>57150</xdr:rowOff>
                  </from>
                  <to>
                    <xdr:col>19</xdr:col>
                    <xdr:colOff>333375</xdr:colOff>
                    <xdr:row>26</xdr:row>
                    <xdr:rowOff>276225</xdr:rowOff>
                  </to>
                </anchor>
              </controlPr>
            </control>
          </mc:Choice>
        </mc:AlternateContent>
        <mc:AlternateContent xmlns:mc="http://schemas.openxmlformats.org/markup-compatibility/2006">
          <mc:Choice Requires="x14">
            <control shapeId="118828" r:id="rId47" name="Check Box 44">
              <controlPr defaultSize="0" autoFill="0" autoLine="0" autoPict="0">
                <anchor moveWithCells="1">
                  <from>
                    <xdr:col>16</xdr:col>
                    <xdr:colOff>104775</xdr:colOff>
                    <xdr:row>27</xdr:row>
                    <xdr:rowOff>57150</xdr:rowOff>
                  </from>
                  <to>
                    <xdr:col>17</xdr:col>
                    <xdr:colOff>0</xdr:colOff>
                    <xdr:row>27</xdr:row>
                    <xdr:rowOff>276225</xdr:rowOff>
                  </to>
                </anchor>
              </controlPr>
            </control>
          </mc:Choice>
        </mc:AlternateContent>
        <mc:AlternateContent xmlns:mc="http://schemas.openxmlformats.org/markup-compatibility/2006">
          <mc:Choice Requires="x14">
            <control shapeId="118829" r:id="rId48" name="Check Box 45">
              <controlPr defaultSize="0" autoFill="0" autoLine="0" autoPict="0">
                <anchor moveWithCells="1">
                  <from>
                    <xdr:col>19</xdr:col>
                    <xdr:colOff>95250</xdr:colOff>
                    <xdr:row>27</xdr:row>
                    <xdr:rowOff>57150</xdr:rowOff>
                  </from>
                  <to>
                    <xdr:col>19</xdr:col>
                    <xdr:colOff>333375</xdr:colOff>
                    <xdr:row>27</xdr:row>
                    <xdr:rowOff>276225</xdr:rowOff>
                  </to>
                </anchor>
              </controlPr>
            </control>
          </mc:Choice>
        </mc:AlternateContent>
        <mc:AlternateContent xmlns:mc="http://schemas.openxmlformats.org/markup-compatibility/2006">
          <mc:Choice Requires="x14">
            <control shapeId="118830" r:id="rId49" name="Check Box 46">
              <controlPr defaultSize="0" autoFill="0" autoLine="0" autoPict="0">
                <anchor moveWithCells="1">
                  <from>
                    <xdr:col>16</xdr:col>
                    <xdr:colOff>104775</xdr:colOff>
                    <xdr:row>28</xdr:row>
                    <xdr:rowOff>57150</xdr:rowOff>
                  </from>
                  <to>
                    <xdr:col>17</xdr:col>
                    <xdr:colOff>0</xdr:colOff>
                    <xdr:row>28</xdr:row>
                    <xdr:rowOff>276225</xdr:rowOff>
                  </to>
                </anchor>
              </controlPr>
            </control>
          </mc:Choice>
        </mc:AlternateContent>
        <mc:AlternateContent xmlns:mc="http://schemas.openxmlformats.org/markup-compatibility/2006">
          <mc:Choice Requires="x14">
            <control shapeId="118831" r:id="rId50" name="Check Box 47">
              <controlPr defaultSize="0" autoFill="0" autoLine="0" autoPict="0">
                <anchor moveWithCells="1">
                  <from>
                    <xdr:col>19</xdr:col>
                    <xdr:colOff>95250</xdr:colOff>
                    <xdr:row>28</xdr:row>
                    <xdr:rowOff>57150</xdr:rowOff>
                  </from>
                  <to>
                    <xdr:col>19</xdr:col>
                    <xdr:colOff>333375</xdr:colOff>
                    <xdr:row>28</xdr:row>
                    <xdr:rowOff>276225</xdr:rowOff>
                  </to>
                </anchor>
              </controlPr>
            </control>
          </mc:Choice>
        </mc:AlternateContent>
        <mc:AlternateContent xmlns:mc="http://schemas.openxmlformats.org/markup-compatibility/2006">
          <mc:Choice Requires="x14">
            <control shapeId="118832" r:id="rId51" name="Check Box 48">
              <controlPr defaultSize="0" autoFill="0" autoLine="0" autoPict="0">
                <anchor moveWithCells="1">
                  <from>
                    <xdr:col>16</xdr:col>
                    <xdr:colOff>104775</xdr:colOff>
                    <xdr:row>29</xdr:row>
                    <xdr:rowOff>57150</xdr:rowOff>
                  </from>
                  <to>
                    <xdr:col>17</xdr:col>
                    <xdr:colOff>0</xdr:colOff>
                    <xdr:row>29</xdr:row>
                    <xdr:rowOff>276225</xdr:rowOff>
                  </to>
                </anchor>
              </controlPr>
            </control>
          </mc:Choice>
        </mc:AlternateContent>
        <mc:AlternateContent xmlns:mc="http://schemas.openxmlformats.org/markup-compatibility/2006">
          <mc:Choice Requires="x14">
            <control shapeId="118833" r:id="rId52" name="Check Box 49">
              <controlPr defaultSize="0" autoFill="0" autoLine="0" autoPict="0">
                <anchor moveWithCells="1">
                  <from>
                    <xdr:col>19</xdr:col>
                    <xdr:colOff>95250</xdr:colOff>
                    <xdr:row>29</xdr:row>
                    <xdr:rowOff>57150</xdr:rowOff>
                  </from>
                  <to>
                    <xdr:col>19</xdr:col>
                    <xdr:colOff>333375</xdr:colOff>
                    <xdr:row>29</xdr:row>
                    <xdr:rowOff>276225</xdr:rowOff>
                  </to>
                </anchor>
              </controlPr>
            </control>
          </mc:Choice>
        </mc:AlternateContent>
        <mc:AlternateContent xmlns:mc="http://schemas.openxmlformats.org/markup-compatibility/2006">
          <mc:Choice Requires="x14">
            <control shapeId="118834" r:id="rId53" name="Check Box 50">
              <controlPr defaultSize="0" autoFill="0" autoLine="0" autoPict="0">
                <anchor moveWithCells="1">
                  <from>
                    <xdr:col>16</xdr:col>
                    <xdr:colOff>104775</xdr:colOff>
                    <xdr:row>30</xdr:row>
                    <xdr:rowOff>57150</xdr:rowOff>
                  </from>
                  <to>
                    <xdr:col>17</xdr:col>
                    <xdr:colOff>0</xdr:colOff>
                    <xdr:row>30</xdr:row>
                    <xdr:rowOff>276225</xdr:rowOff>
                  </to>
                </anchor>
              </controlPr>
            </control>
          </mc:Choice>
        </mc:AlternateContent>
        <mc:AlternateContent xmlns:mc="http://schemas.openxmlformats.org/markup-compatibility/2006">
          <mc:Choice Requires="x14">
            <control shapeId="118835" r:id="rId54" name="Check Box 51">
              <controlPr defaultSize="0" autoFill="0" autoLine="0" autoPict="0">
                <anchor moveWithCells="1">
                  <from>
                    <xdr:col>19</xdr:col>
                    <xdr:colOff>95250</xdr:colOff>
                    <xdr:row>30</xdr:row>
                    <xdr:rowOff>57150</xdr:rowOff>
                  </from>
                  <to>
                    <xdr:col>19</xdr:col>
                    <xdr:colOff>333375</xdr:colOff>
                    <xdr:row>30</xdr:row>
                    <xdr:rowOff>276225</xdr:rowOff>
                  </to>
                </anchor>
              </controlPr>
            </control>
          </mc:Choice>
        </mc:AlternateContent>
        <mc:AlternateContent xmlns:mc="http://schemas.openxmlformats.org/markup-compatibility/2006">
          <mc:Choice Requires="x14">
            <control shapeId="118836" r:id="rId55" name="Check Box 52">
              <controlPr defaultSize="0" autoFill="0" autoLine="0" autoPict="0">
                <anchor moveWithCells="1">
                  <from>
                    <xdr:col>16</xdr:col>
                    <xdr:colOff>104775</xdr:colOff>
                    <xdr:row>31</xdr:row>
                    <xdr:rowOff>57150</xdr:rowOff>
                  </from>
                  <to>
                    <xdr:col>17</xdr:col>
                    <xdr:colOff>0</xdr:colOff>
                    <xdr:row>31</xdr:row>
                    <xdr:rowOff>276225</xdr:rowOff>
                  </to>
                </anchor>
              </controlPr>
            </control>
          </mc:Choice>
        </mc:AlternateContent>
        <mc:AlternateContent xmlns:mc="http://schemas.openxmlformats.org/markup-compatibility/2006">
          <mc:Choice Requires="x14">
            <control shapeId="118837" r:id="rId56" name="Check Box 53">
              <controlPr defaultSize="0" autoFill="0" autoLine="0" autoPict="0">
                <anchor moveWithCells="1">
                  <from>
                    <xdr:col>19</xdr:col>
                    <xdr:colOff>95250</xdr:colOff>
                    <xdr:row>31</xdr:row>
                    <xdr:rowOff>57150</xdr:rowOff>
                  </from>
                  <to>
                    <xdr:col>19</xdr:col>
                    <xdr:colOff>333375</xdr:colOff>
                    <xdr:row>31</xdr:row>
                    <xdr:rowOff>276225</xdr:rowOff>
                  </to>
                </anchor>
              </controlPr>
            </control>
          </mc:Choice>
        </mc:AlternateContent>
        <mc:AlternateContent xmlns:mc="http://schemas.openxmlformats.org/markup-compatibility/2006">
          <mc:Choice Requires="x14">
            <control shapeId="118838" r:id="rId57" name="Check Box 54">
              <controlPr defaultSize="0" autoFill="0" autoLine="0" autoPict="0">
                <anchor moveWithCells="1">
                  <from>
                    <xdr:col>38</xdr:col>
                    <xdr:colOff>104775</xdr:colOff>
                    <xdr:row>4</xdr:row>
                    <xdr:rowOff>57150</xdr:rowOff>
                  </from>
                  <to>
                    <xdr:col>39</xdr:col>
                    <xdr:colOff>0</xdr:colOff>
                    <xdr:row>4</xdr:row>
                    <xdr:rowOff>276225</xdr:rowOff>
                  </to>
                </anchor>
              </controlPr>
            </control>
          </mc:Choice>
        </mc:AlternateContent>
        <mc:AlternateContent xmlns:mc="http://schemas.openxmlformats.org/markup-compatibility/2006">
          <mc:Choice Requires="x14">
            <control shapeId="118839" r:id="rId58" name="Check Box 55">
              <controlPr defaultSize="0" autoFill="0" autoLine="0" autoPict="0">
                <anchor moveWithCells="1">
                  <from>
                    <xdr:col>41</xdr:col>
                    <xdr:colOff>95250</xdr:colOff>
                    <xdr:row>4</xdr:row>
                    <xdr:rowOff>57150</xdr:rowOff>
                  </from>
                  <to>
                    <xdr:col>41</xdr:col>
                    <xdr:colOff>333375</xdr:colOff>
                    <xdr:row>4</xdr:row>
                    <xdr:rowOff>276225</xdr:rowOff>
                  </to>
                </anchor>
              </controlPr>
            </control>
          </mc:Choice>
        </mc:AlternateContent>
        <mc:AlternateContent xmlns:mc="http://schemas.openxmlformats.org/markup-compatibility/2006">
          <mc:Choice Requires="x14">
            <control shapeId="118840" r:id="rId59" name="Check Box 56">
              <controlPr defaultSize="0" autoFill="0" autoLine="0" autoPict="0">
                <anchor moveWithCells="1">
                  <from>
                    <xdr:col>38</xdr:col>
                    <xdr:colOff>104775</xdr:colOff>
                    <xdr:row>5</xdr:row>
                    <xdr:rowOff>57150</xdr:rowOff>
                  </from>
                  <to>
                    <xdr:col>39</xdr:col>
                    <xdr:colOff>0</xdr:colOff>
                    <xdr:row>5</xdr:row>
                    <xdr:rowOff>276225</xdr:rowOff>
                  </to>
                </anchor>
              </controlPr>
            </control>
          </mc:Choice>
        </mc:AlternateContent>
        <mc:AlternateContent xmlns:mc="http://schemas.openxmlformats.org/markup-compatibility/2006">
          <mc:Choice Requires="x14">
            <control shapeId="118841" r:id="rId60" name="Check Box 57">
              <controlPr defaultSize="0" autoFill="0" autoLine="0" autoPict="0">
                <anchor moveWithCells="1">
                  <from>
                    <xdr:col>41</xdr:col>
                    <xdr:colOff>95250</xdr:colOff>
                    <xdr:row>5</xdr:row>
                    <xdr:rowOff>57150</xdr:rowOff>
                  </from>
                  <to>
                    <xdr:col>41</xdr:col>
                    <xdr:colOff>333375</xdr:colOff>
                    <xdr:row>5</xdr:row>
                    <xdr:rowOff>276225</xdr:rowOff>
                  </to>
                </anchor>
              </controlPr>
            </control>
          </mc:Choice>
        </mc:AlternateContent>
        <mc:AlternateContent xmlns:mc="http://schemas.openxmlformats.org/markup-compatibility/2006">
          <mc:Choice Requires="x14">
            <control shapeId="118842" r:id="rId61" name="Check Box 58">
              <controlPr defaultSize="0" autoFill="0" autoLine="0" autoPict="0">
                <anchor moveWithCells="1">
                  <from>
                    <xdr:col>38</xdr:col>
                    <xdr:colOff>104775</xdr:colOff>
                    <xdr:row>6</xdr:row>
                    <xdr:rowOff>57150</xdr:rowOff>
                  </from>
                  <to>
                    <xdr:col>39</xdr:col>
                    <xdr:colOff>0</xdr:colOff>
                    <xdr:row>6</xdr:row>
                    <xdr:rowOff>276225</xdr:rowOff>
                  </to>
                </anchor>
              </controlPr>
            </control>
          </mc:Choice>
        </mc:AlternateContent>
        <mc:AlternateContent xmlns:mc="http://schemas.openxmlformats.org/markup-compatibility/2006">
          <mc:Choice Requires="x14">
            <control shapeId="118843" r:id="rId62" name="Check Box 59">
              <controlPr defaultSize="0" autoFill="0" autoLine="0" autoPict="0">
                <anchor moveWithCells="1">
                  <from>
                    <xdr:col>41</xdr:col>
                    <xdr:colOff>95250</xdr:colOff>
                    <xdr:row>6</xdr:row>
                    <xdr:rowOff>57150</xdr:rowOff>
                  </from>
                  <to>
                    <xdr:col>41</xdr:col>
                    <xdr:colOff>333375</xdr:colOff>
                    <xdr:row>6</xdr:row>
                    <xdr:rowOff>276225</xdr:rowOff>
                  </to>
                </anchor>
              </controlPr>
            </control>
          </mc:Choice>
        </mc:AlternateContent>
        <mc:AlternateContent xmlns:mc="http://schemas.openxmlformats.org/markup-compatibility/2006">
          <mc:Choice Requires="x14">
            <control shapeId="118844" r:id="rId63" name="Check Box 60">
              <controlPr defaultSize="0" autoFill="0" autoLine="0" autoPict="0">
                <anchor moveWithCells="1">
                  <from>
                    <xdr:col>38</xdr:col>
                    <xdr:colOff>104775</xdr:colOff>
                    <xdr:row>7</xdr:row>
                    <xdr:rowOff>57150</xdr:rowOff>
                  </from>
                  <to>
                    <xdr:col>39</xdr:col>
                    <xdr:colOff>0</xdr:colOff>
                    <xdr:row>7</xdr:row>
                    <xdr:rowOff>276225</xdr:rowOff>
                  </to>
                </anchor>
              </controlPr>
            </control>
          </mc:Choice>
        </mc:AlternateContent>
        <mc:AlternateContent xmlns:mc="http://schemas.openxmlformats.org/markup-compatibility/2006">
          <mc:Choice Requires="x14">
            <control shapeId="118845" r:id="rId64" name="Check Box 61">
              <controlPr defaultSize="0" autoFill="0" autoLine="0" autoPict="0">
                <anchor moveWithCells="1">
                  <from>
                    <xdr:col>41</xdr:col>
                    <xdr:colOff>95250</xdr:colOff>
                    <xdr:row>7</xdr:row>
                    <xdr:rowOff>57150</xdr:rowOff>
                  </from>
                  <to>
                    <xdr:col>41</xdr:col>
                    <xdr:colOff>333375</xdr:colOff>
                    <xdr:row>7</xdr:row>
                    <xdr:rowOff>276225</xdr:rowOff>
                  </to>
                </anchor>
              </controlPr>
            </control>
          </mc:Choice>
        </mc:AlternateContent>
        <mc:AlternateContent xmlns:mc="http://schemas.openxmlformats.org/markup-compatibility/2006">
          <mc:Choice Requires="x14">
            <control shapeId="118846" r:id="rId65" name="Check Box 62">
              <controlPr defaultSize="0" autoFill="0" autoLine="0" autoPict="0">
                <anchor moveWithCells="1">
                  <from>
                    <xdr:col>38</xdr:col>
                    <xdr:colOff>104775</xdr:colOff>
                    <xdr:row>8</xdr:row>
                    <xdr:rowOff>57150</xdr:rowOff>
                  </from>
                  <to>
                    <xdr:col>39</xdr:col>
                    <xdr:colOff>0</xdr:colOff>
                    <xdr:row>8</xdr:row>
                    <xdr:rowOff>276225</xdr:rowOff>
                  </to>
                </anchor>
              </controlPr>
            </control>
          </mc:Choice>
        </mc:AlternateContent>
        <mc:AlternateContent xmlns:mc="http://schemas.openxmlformats.org/markup-compatibility/2006">
          <mc:Choice Requires="x14">
            <control shapeId="118847" r:id="rId66" name="Check Box 63">
              <controlPr defaultSize="0" autoFill="0" autoLine="0" autoPict="0">
                <anchor moveWithCells="1">
                  <from>
                    <xdr:col>41</xdr:col>
                    <xdr:colOff>95250</xdr:colOff>
                    <xdr:row>8</xdr:row>
                    <xdr:rowOff>57150</xdr:rowOff>
                  </from>
                  <to>
                    <xdr:col>41</xdr:col>
                    <xdr:colOff>333375</xdr:colOff>
                    <xdr:row>8</xdr:row>
                    <xdr:rowOff>276225</xdr:rowOff>
                  </to>
                </anchor>
              </controlPr>
            </control>
          </mc:Choice>
        </mc:AlternateContent>
        <mc:AlternateContent xmlns:mc="http://schemas.openxmlformats.org/markup-compatibility/2006">
          <mc:Choice Requires="x14">
            <control shapeId="118848" r:id="rId67" name="Check Box 64">
              <controlPr defaultSize="0" autoFill="0" autoLine="0" autoPict="0">
                <anchor moveWithCells="1">
                  <from>
                    <xdr:col>38</xdr:col>
                    <xdr:colOff>104775</xdr:colOff>
                    <xdr:row>9</xdr:row>
                    <xdr:rowOff>57150</xdr:rowOff>
                  </from>
                  <to>
                    <xdr:col>39</xdr:col>
                    <xdr:colOff>0</xdr:colOff>
                    <xdr:row>9</xdr:row>
                    <xdr:rowOff>276225</xdr:rowOff>
                  </to>
                </anchor>
              </controlPr>
            </control>
          </mc:Choice>
        </mc:AlternateContent>
        <mc:AlternateContent xmlns:mc="http://schemas.openxmlformats.org/markup-compatibility/2006">
          <mc:Choice Requires="x14">
            <control shapeId="118849" r:id="rId68" name="Check Box 65">
              <controlPr defaultSize="0" autoFill="0" autoLine="0" autoPict="0">
                <anchor moveWithCells="1">
                  <from>
                    <xdr:col>41</xdr:col>
                    <xdr:colOff>95250</xdr:colOff>
                    <xdr:row>9</xdr:row>
                    <xdr:rowOff>57150</xdr:rowOff>
                  </from>
                  <to>
                    <xdr:col>41</xdr:col>
                    <xdr:colOff>333375</xdr:colOff>
                    <xdr:row>9</xdr:row>
                    <xdr:rowOff>276225</xdr:rowOff>
                  </to>
                </anchor>
              </controlPr>
            </control>
          </mc:Choice>
        </mc:AlternateContent>
        <mc:AlternateContent xmlns:mc="http://schemas.openxmlformats.org/markup-compatibility/2006">
          <mc:Choice Requires="x14">
            <control shapeId="118850" r:id="rId69" name="Check Box 66">
              <controlPr defaultSize="0" autoFill="0" autoLine="0" autoPict="0">
                <anchor moveWithCells="1">
                  <from>
                    <xdr:col>38</xdr:col>
                    <xdr:colOff>104775</xdr:colOff>
                    <xdr:row>10</xdr:row>
                    <xdr:rowOff>57150</xdr:rowOff>
                  </from>
                  <to>
                    <xdr:col>39</xdr:col>
                    <xdr:colOff>0</xdr:colOff>
                    <xdr:row>10</xdr:row>
                    <xdr:rowOff>276225</xdr:rowOff>
                  </to>
                </anchor>
              </controlPr>
            </control>
          </mc:Choice>
        </mc:AlternateContent>
        <mc:AlternateContent xmlns:mc="http://schemas.openxmlformats.org/markup-compatibility/2006">
          <mc:Choice Requires="x14">
            <control shapeId="118851" r:id="rId70" name="Check Box 67">
              <controlPr defaultSize="0" autoFill="0" autoLine="0" autoPict="0">
                <anchor moveWithCells="1">
                  <from>
                    <xdr:col>41</xdr:col>
                    <xdr:colOff>95250</xdr:colOff>
                    <xdr:row>10</xdr:row>
                    <xdr:rowOff>57150</xdr:rowOff>
                  </from>
                  <to>
                    <xdr:col>41</xdr:col>
                    <xdr:colOff>333375</xdr:colOff>
                    <xdr:row>10</xdr:row>
                    <xdr:rowOff>276225</xdr:rowOff>
                  </to>
                </anchor>
              </controlPr>
            </control>
          </mc:Choice>
        </mc:AlternateContent>
        <mc:AlternateContent xmlns:mc="http://schemas.openxmlformats.org/markup-compatibility/2006">
          <mc:Choice Requires="x14">
            <control shapeId="118852" r:id="rId71" name="Check Box 68">
              <controlPr defaultSize="0" autoFill="0" autoLine="0" autoPict="0">
                <anchor moveWithCells="1">
                  <from>
                    <xdr:col>38</xdr:col>
                    <xdr:colOff>114300</xdr:colOff>
                    <xdr:row>11</xdr:row>
                    <xdr:rowOff>38100</xdr:rowOff>
                  </from>
                  <to>
                    <xdr:col>39</xdr:col>
                    <xdr:colOff>9525</xdr:colOff>
                    <xdr:row>11</xdr:row>
                    <xdr:rowOff>266700</xdr:rowOff>
                  </to>
                </anchor>
              </controlPr>
            </control>
          </mc:Choice>
        </mc:AlternateContent>
        <mc:AlternateContent xmlns:mc="http://schemas.openxmlformats.org/markup-compatibility/2006">
          <mc:Choice Requires="x14">
            <control shapeId="118853" r:id="rId72" name="Check Box 69">
              <controlPr defaultSize="0" autoFill="0" autoLine="0" autoPict="0">
                <anchor moveWithCells="1">
                  <from>
                    <xdr:col>41</xdr:col>
                    <xdr:colOff>95250</xdr:colOff>
                    <xdr:row>11</xdr:row>
                    <xdr:rowOff>38100</xdr:rowOff>
                  </from>
                  <to>
                    <xdr:col>41</xdr:col>
                    <xdr:colOff>333375</xdr:colOff>
                    <xdr:row>11</xdr:row>
                    <xdr:rowOff>266700</xdr:rowOff>
                  </to>
                </anchor>
              </controlPr>
            </control>
          </mc:Choice>
        </mc:AlternateContent>
        <mc:AlternateContent xmlns:mc="http://schemas.openxmlformats.org/markup-compatibility/2006">
          <mc:Choice Requires="x14">
            <control shapeId="118858" r:id="rId73" name="Check Box 74">
              <controlPr defaultSize="0" autoFill="0" autoLine="0" autoPict="0">
                <anchor moveWithCells="1">
                  <from>
                    <xdr:col>38</xdr:col>
                    <xdr:colOff>104775</xdr:colOff>
                    <xdr:row>12</xdr:row>
                    <xdr:rowOff>57150</xdr:rowOff>
                  </from>
                  <to>
                    <xdr:col>39</xdr:col>
                    <xdr:colOff>0</xdr:colOff>
                    <xdr:row>12</xdr:row>
                    <xdr:rowOff>276225</xdr:rowOff>
                  </to>
                </anchor>
              </controlPr>
            </control>
          </mc:Choice>
        </mc:AlternateContent>
        <mc:AlternateContent xmlns:mc="http://schemas.openxmlformats.org/markup-compatibility/2006">
          <mc:Choice Requires="x14">
            <control shapeId="118859" r:id="rId74" name="Check Box 75">
              <controlPr defaultSize="0" autoFill="0" autoLine="0" autoPict="0">
                <anchor moveWithCells="1">
                  <from>
                    <xdr:col>41</xdr:col>
                    <xdr:colOff>95250</xdr:colOff>
                    <xdr:row>12</xdr:row>
                    <xdr:rowOff>57150</xdr:rowOff>
                  </from>
                  <to>
                    <xdr:col>41</xdr:col>
                    <xdr:colOff>333375</xdr:colOff>
                    <xdr:row>12</xdr:row>
                    <xdr:rowOff>276225</xdr:rowOff>
                  </to>
                </anchor>
              </controlPr>
            </control>
          </mc:Choice>
        </mc:AlternateContent>
        <mc:AlternateContent xmlns:mc="http://schemas.openxmlformats.org/markup-compatibility/2006">
          <mc:Choice Requires="x14">
            <control shapeId="118860" r:id="rId75" name="Check Box 76">
              <controlPr defaultSize="0" autoFill="0" autoLine="0" autoPict="0">
                <anchor moveWithCells="1">
                  <from>
                    <xdr:col>38</xdr:col>
                    <xdr:colOff>104775</xdr:colOff>
                    <xdr:row>13</xdr:row>
                    <xdr:rowOff>57150</xdr:rowOff>
                  </from>
                  <to>
                    <xdr:col>39</xdr:col>
                    <xdr:colOff>0</xdr:colOff>
                    <xdr:row>13</xdr:row>
                    <xdr:rowOff>276225</xdr:rowOff>
                  </to>
                </anchor>
              </controlPr>
            </control>
          </mc:Choice>
        </mc:AlternateContent>
        <mc:AlternateContent xmlns:mc="http://schemas.openxmlformats.org/markup-compatibility/2006">
          <mc:Choice Requires="x14">
            <control shapeId="118861" r:id="rId76" name="Check Box 77">
              <controlPr defaultSize="0" autoFill="0" autoLine="0" autoPict="0">
                <anchor moveWithCells="1">
                  <from>
                    <xdr:col>41</xdr:col>
                    <xdr:colOff>95250</xdr:colOff>
                    <xdr:row>13</xdr:row>
                    <xdr:rowOff>57150</xdr:rowOff>
                  </from>
                  <to>
                    <xdr:col>41</xdr:col>
                    <xdr:colOff>333375</xdr:colOff>
                    <xdr:row>13</xdr:row>
                    <xdr:rowOff>276225</xdr:rowOff>
                  </to>
                </anchor>
              </controlPr>
            </control>
          </mc:Choice>
        </mc:AlternateContent>
        <mc:AlternateContent xmlns:mc="http://schemas.openxmlformats.org/markup-compatibility/2006">
          <mc:Choice Requires="x14">
            <control shapeId="118862" r:id="rId77" name="Check Box 78">
              <controlPr defaultSize="0" autoFill="0" autoLine="0" autoPict="0">
                <anchor moveWithCells="1">
                  <from>
                    <xdr:col>38</xdr:col>
                    <xdr:colOff>104775</xdr:colOff>
                    <xdr:row>14</xdr:row>
                    <xdr:rowOff>57150</xdr:rowOff>
                  </from>
                  <to>
                    <xdr:col>39</xdr:col>
                    <xdr:colOff>0</xdr:colOff>
                    <xdr:row>14</xdr:row>
                    <xdr:rowOff>276225</xdr:rowOff>
                  </to>
                </anchor>
              </controlPr>
            </control>
          </mc:Choice>
        </mc:AlternateContent>
        <mc:AlternateContent xmlns:mc="http://schemas.openxmlformats.org/markup-compatibility/2006">
          <mc:Choice Requires="x14">
            <control shapeId="118863" r:id="rId78" name="Check Box 79">
              <controlPr defaultSize="0" autoFill="0" autoLine="0" autoPict="0">
                <anchor moveWithCells="1">
                  <from>
                    <xdr:col>41</xdr:col>
                    <xdr:colOff>95250</xdr:colOff>
                    <xdr:row>14</xdr:row>
                    <xdr:rowOff>57150</xdr:rowOff>
                  </from>
                  <to>
                    <xdr:col>41</xdr:col>
                    <xdr:colOff>333375</xdr:colOff>
                    <xdr:row>14</xdr:row>
                    <xdr:rowOff>276225</xdr:rowOff>
                  </to>
                </anchor>
              </controlPr>
            </control>
          </mc:Choice>
        </mc:AlternateContent>
        <mc:AlternateContent xmlns:mc="http://schemas.openxmlformats.org/markup-compatibility/2006">
          <mc:Choice Requires="x14">
            <control shapeId="118864" r:id="rId79" name="Check Box 80">
              <controlPr defaultSize="0" autoFill="0" autoLine="0" autoPict="0">
                <anchor moveWithCells="1">
                  <from>
                    <xdr:col>38</xdr:col>
                    <xdr:colOff>104775</xdr:colOff>
                    <xdr:row>15</xdr:row>
                    <xdr:rowOff>57150</xdr:rowOff>
                  </from>
                  <to>
                    <xdr:col>39</xdr:col>
                    <xdr:colOff>0</xdr:colOff>
                    <xdr:row>15</xdr:row>
                    <xdr:rowOff>276225</xdr:rowOff>
                  </to>
                </anchor>
              </controlPr>
            </control>
          </mc:Choice>
        </mc:AlternateContent>
        <mc:AlternateContent xmlns:mc="http://schemas.openxmlformats.org/markup-compatibility/2006">
          <mc:Choice Requires="x14">
            <control shapeId="118865" r:id="rId80" name="Check Box 81">
              <controlPr defaultSize="0" autoFill="0" autoLine="0" autoPict="0">
                <anchor moveWithCells="1">
                  <from>
                    <xdr:col>41</xdr:col>
                    <xdr:colOff>95250</xdr:colOff>
                    <xdr:row>15</xdr:row>
                    <xdr:rowOff>57150</xdr:rowOff>
                  </from>
                  <to>
                    <xdr:col>41</xdr:col>
                    <xdr:colOff>333375</xdr:colOff>
                    <xdr:row>15</xdr:row>
                    <xdr:rowOff>276225</xdr:rowOff>
                  </to>
                </anchor>
              </controlPr>
            </control>
          </mc:Choice>
        </mc:AlternateContent>
        <mc:AlternateContent xmlns:mc="http://schemas.openxmlformats.org/markup-compatibility/2006">
          <mc:Choice Requires="x14">
            <control shapeId="118866" r:id="rId81" name="Check Box 82">
              <controlPr defaultSize="0" autoFill="0" autoLine="0" autoPict="0">
                <anchor moveWithCells="1">
                  <from>
                    <xdr:col>38</xdr:col>
                    <xdr:colOff>104775</xdr:colOff>
                    <xdr:row>16</xdr:row>
                    <xdr:rowOff>57150</xdr:rowOff>
                  </from>
                  <to>
                    <xdr:col>39</xdr:col>
                    <xdr:colOff>0</xdr:colOff>
                    <xdr:row>16</xdr:row>
                    <xdr:rowOff>276225</xdr:rowOff>
                  </to>
                </anchor>
              </controlPr>
            </control>
          </mc:Choice>
        </mc:AlternateContent>
        <mc:AlternateContent xmlns:mc="http://schemas.openxmlformats.org/markup-compatibility/2006">
          <mc:Choice Requires="x14">
            <control shapeId="118867" r:id="rId82" name="Check Box 83">
              <controlPr defaultSize="0" autoFill="0" autoLine="0" autoPict="0">
                <anchor moveWithCells="1">
                  <from>
                    <xdr:col>41</xdr:col>
                    <xdr:colOff>95250</xdr:colOff>
                    <xdr:row>16</xdr:row>
                    <xdr:rowOff>57150</xdr:rowOff>
                  </from>
                  <to>
                    <xdr:col>41</xdr:col>
                    <xdr:colOff>333375</xdr:colOff>
                    <xdr:row>16</xdr:row>
                    <xdr:rowOff>276225</xdr:rowOff>
                  </to>
                </anchor>
              </controlPr>
            </control>
          </mc:Choice>
        </mc:AlternateContent>
        <mc:AlternateContent xmlns:mc="http://schemas.openxmlformats.org/markup-compatibility/2006">
          <mc:Choice Requires="x14">
            <control shapeId="118868" r:id="rId83" name="Check Box 84">
              <controlPr defaultSize="0" autoFill="0" autoLine="0" autoPict="0">
                <anchor moveWithCells="1">
                  <from>
                    <xdr:col>38</xdr:col>
                    <xdr:colOff>104775</xdr:colOff>
                    <xdr:row>17</xdr:row>
                    <xdr:rowOff>57150</xdr:rowOff>
                  </from>
                  <to>
                    <xdr:col>39</xdr:col>
                    <xdr:colOff>0</xdr:colOff>
                    <xdr:row>17</xdr:row>
                    <xdr:rowOff>276225</xdr:rowOff>
                  </to>
                </anchor>
              </controlPr>
            </control>
          </mc:Choice>
        </mc:AlternateContent>
        <mc:AlternateContent xmlns:mc="http://schemas.openxmlformats.org/markup-compatibility/2006">
          <mc:Choice Requires="x14">
            <control shapeId="118869" r:id="rId84" name="Check Box 85">
              <controlPr defaultSize="0" autoFill="0" autoLine="0" autoPict="0">
                <anchor moveWithCells="1">
                  <from>
                    <xdr:col>41</xdr:col>
                    <xdr:colOff>95250</xdr:colOff>
                    <xdr:row>17</xdr:row>
                    <xdr:rowOff>57150</xdr:rowOff>
                  </from>
                  <to>
                    <xdr:col>41</xdr:col>
                    <xdr:colOff>333375</xdr:colOff>
                    <xdr:row>17</xdr:row>
                    <xdr:rowOff>276225</xdr:rowOff>
                  </to>
                </anchor>
              </controlPr>
            </control>
          </mc:Choice>
        </mc:AlternateContent>
        <mc:AlternateContent xmlns:mc="http://schemas.openxmlformats.org/markup-compatibility/2006">
          <mc:Choice Requires="x14">
            <control shapeId="118870" r:id="rId85" name="Check Box 86">
              <controlPr defaultSize="0" autoFill="0" autoLine="0" autoPict="0">
                <anchor moveWithCells="1">
                  <from>
                    <xdr:col>38</xdr:col>
                    <xdr:colOff>104775</xdr:colOff>
                    <xdr:row>18</xdr:row>
                    <xdr:rowOff>57150</xdr:rowOff>
                  </from>
                  <to>
                    <xdr:col>39</xdr:col>
                    <xdr:colOff>0</xdr:colOff>
                    <xdr:row>18</xdr:row>
                    <xdr:rowOff>276225</xdr:rowOff>
                  </to>
                </anchor>
              </controlPr>
            </control>
          </mc:Choice>
        </mc:AlternateContent>
        <mc:AlternateContent xmlns:mc="http://schemas.openxmlformats.org/markup-compatibility/2006">
          <mc:Choice Requires="x14">
            <control shapeId="118871" r:id="rId86" name="Check Box 87">
              <controlPr defaultSize="0" autoFill="0" autoLine="0" autoPict="0">
                <anchor moveWithCells="1">
                  <from>
                    <xdr:col>41</xdr:col>
                    <xdr:colOff>95250</xdr:colOff>
                    <xdr:row>18</xdr:row>
                    <xdr:rowOff>57150</xdr:rowOff>
                  </from>
                  <to>
                    <xdr:col>41</xdr:col>
                    <xdr:colOff>333375</xdr:colOff>
                    <xdr:row>18</xdr:row>
                    <xdr:rowOff>276225</xdr:rowOff>
                  </to>
                </anchor>
              </controlPr>
            </control>
          </mc:Choice>
        </mc:AlternateContent>
        <mc:AlternateContent xmlns:mc="http://schemas.openxmlformats.org/markup-compatibility/2006">
          <mc:Choice Requires="x14">
            <control shapeId="118872" r:id="rId87" name="Check Box 88">
              <controlPr defaultSize="0" autoFill="0" autoLine="0" autoPict="0">
                <anchor moveWithCells="1">
                  <from>
                    <xdr:col>38</xdr:col>
                    <xdr:colOff>104775</xdr:colOff>
                    <xdr:row>19</xdr:row>
                    <xdr:rowOff>57150</xdr:rowOff>
                  </from>
                  <to>
                    <xdr:col>39</xdr:col>
                    <xdr:colOff>0</xdr:colOff>
                    <xdr:row>19</xdr:row>
                    <xdr:rowOff>276225</xdr:rowOff>
                  </to>
                </anchor>
              </controlPr>
            </control>
          </mc:Choice>
        </mc:AlternateContent>
        <mc:AlternateContent xmlns:mc="http://schemas.openxmlformats.org/markup-compatibility/2006">
          <mc:Choice Requires="x14">
            <control shapeId="118873" r:id="rId88" name="Check Box 89">
              <controlPr defaultSize="0" autoFill="0" autoLine="0" autoPict="0">
                <anchor moveWithCells="1">
                  <from>
                    <xdr:col>41</xdr:col>
                    <xdr:colOff>95250</xdr:colOff>
                    <xdr:row>19</xdr:row>
                    <xdr:rowOff>57150</xdr:rowOff>
                  </from>
                  <to>
                    <xdr:col>41</xdr:col>
                    <xdr:colOff>333375</xdr:colOff>
                    <xdr:row>19</xdr:row>
                    <xdr:rowOff>276225</xdr:rowOff>
                  </to>
                </anchor>
              </controlPr>
            </control>
          </mc:Choice>
        </mc:AlternateContent>
        <mc:AlternateContent xmlns:mc="http://schemas.openxmlformats.org/markup-compatibility/2006">
          <mc:Choice Requires="x14">
            <control shapeId="118874" r:id="rId89"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118875" r:id="rId90"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8168889431442"/>
    <pageSetUpPr fitToPage="1"/>
  </sheetPr>
  <dimension ref="A1:CO84"/>
  <sheetViews>
    <sheetView view="pageBreakPreview" zoomScale="82" zoomScaleNormal="70" zoomScaleSheetLayoutView="82" workbookViewId="0">
      <selection activeCell="AG2" sqref="AG2:AI2"/>
    </sheetView>
  </sheetViews>
  <sheetFormatPr defaultRowHeight="16.5" x14ac:dyDescent="0.15"/>
  <cols>
    <col min="1" max="38" width="4.375" style="28" customWidth="1"/>
    <col min="39" max="67" width="4.375" style="88" customWidth="1"/>
    <col min="68" max="93" width="9" style="88"/>
    <col min="94"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3" ht="18.75" customHeight="1" x14ac:dyDescent="0.15">
      <c r="A1" s="87" t="s">
        <v>450</v>
      </c>
    </row>
    <row r="2" spans="1:43" ht="18.75" customHeight="1" thickBot="1" x14ac:dyDescent="0.2">
      <c r="A2" s="45" t="s">
        <v>797</v>
      </c>
      <c r="AF2" s="47" t="s">
        <v>451</v>
      </c>
      <c r="AG2" s="834"/>
      <c r="AH2" s="834"/>
      <c r="AI2" s="834"/>
      <c r="AJ2" s="42" t="s">
        <v>29</v>
      </c>
      <c r="AK2" s="834"/>
      <c r="AL2" s="834"/>
      <c r="AM2" s="42" t="s">
        <v>33</v>
      </c>
      <c r="AN2" s="776"/>
      <c r="AO2" s="776"/>
      <c r="AP2" s="774" t="s">
        <v>55</v>
      </c>
      <c r="AQ2" s="774"/>
    </row>
    <row r="3" spans="1:43" ht="18.75" customHeight="1" x14ac:dyDescent="0.15">
      <c r="A3" s="90"/>
      <c r="B3" s="91"/>
      <c r="C3" s="91"/>
      <c r="D3" s="91"/>
      <c r="E3" s="91"/>
      <c r="F3" s="91"/>
      <c r="G3" s="91"/>
      <c r="H3" s="91"/>
      <c r="I3" s="91"/>
      <c r="J3" s="835" t="s">
        <v>480</v>
      </c>
      <c r="K3" s="836"/>
      <c r="L3" s="835" t="s">
        <v>49</v>
      </c>
      <c r="M3" s="809"/>
      <c r="N3" s="840" t="s">
        <v>397</v>
      </c>
      <c r="O3" s="836"/>
      <c r="P3" s="863" t="s">
        <v>886</v>
      </c>
      <c r="Q3" s="864"/>
      <c r="R3" s="864"/>
      <c r="S3" s="864"/>
      <c r="T3" s="864"/>
      <c r="U3" s="864"/>
      <c r="V3" s="864"/>
      <c r="W3" s="864"/>
      <c r="X3" s="864"/>
      <c r="Y3" s="864"/>
      <c r="Z3" s="864"/>
      <c r="AA3" s="864"/>
      <c r="AB3" s="864"/>
      <c r="AC3" s="864"/>
      <c r="AD3" s="864"/>
      <c r="AE3" s="865"/>
      <c r="AF3" s="840" t="s">
        <v>453</v>
      </c>
      <c r="AG3" s="836"/>
      <c r="AH3" s="840" t="s">
        <v>891</v>
      </c>
      <c r="AI3" s="785"/>
      <c r="AJ3" s="785"/>
      <c r="AK3" s="836"/>
      <c r="AL3" s="840" t="s">
        <v>454</v>
      </c>
      <c r="AM3" s="836"/>
      <c r="AN3" s="840" t="s">
        <v>455</v>
      </c>
      <c r="AO3" s="836"/>
      <c r="AP3" s="840" t="s">
        <v>456</v>
      </c>
      <c r="AQ3" s="786"/>
    </row>
    <row r="4" spans="1:43" ht="18.75" customHeight="1" x14ac:dyDescent="0.15">
      <c r="A4" s="849" t="s">
        <v>457</v>
      </c>
      <c r="B4" s="850"/>
      <c r="C4" s="850"/>
      <c r="D4" s="850"/>
      <c r="E4" s="850"/>
      <c r="F4" s="850"/>
      <c r="G4" s="850"/>
      <c r="H4" s="850"/>
      <c r="I4" s="851"/>
      <c r="J4" s="837"/>
      <c r="K4" s="838"/>
      <c r="L4" s="853"/>
      <c r="M4" s="812"/>
      <c r="N4" s="837"/>
      <c r="O4" s="838"/>
      <c r="P4" s="866"/>
      <c r="Q4" s="867"/>
      <c r="R4" s="867"/>
      <c r="S4" s="867"/>
      <c r="T4" s="867"/>
      <c r="U4" s="867"/>
      <c r="V4" s="867"/>
      <c r="W4" s="867"/>
      <c r="X4" s="867"/>
      <c r="Y4" s="867"/>
      <c r="Z4" s="867"/>
      <c r="AA4" s="867"/>
      <c r="AB4" s="867"/>
      <c r="AC4" s="867"/>
      <c r="AD4" s="867"/>
      <c r="AE4" s="868"/>
      <c r="AF4" s="837"/>
      <c r="AG4" s="838"/>
      <c r="AH4" s="839"/>
      <c r="AI4" s="691"/>
      <c r="AJ4" s="691"/>
      <c r="AK4" s="692"/>
      <c r="AL4" s="837"/>
      <c r="AM4" s="838"/>
      <c r="AN4" s="837"/>
      <c r="AO4" s="838"/>
      <c r="AP4" s="837"/>
      <c r="AQ4" s="841"/>
    </row>
    <row r="5" spans="1:43" ht="18.75" customHeight="1" x14ac:dyDescent="0.15">
      <c r="A5" s="92"/>
      <c r="B5" s="93"/>
      <c r="C5" s="93"/>
      <c r="D5" s="93"/>
      <c r="E5" s="93"/>
      <c r="F5" s="93"/>
      <c r="G5" s="93"/>
      <c r="H5" s="93"/>
      <c r="I5" s="94"/>
      <c r="J5" s="837"/>
      <c r="K5" s="838"/>
      <c r="L5" s="853"/>
      <c r="M5" s="812"/>
      <c r="N5" s="837"/>
      <c r="O5" s="838"/>
      <c r="P5" s="844" t="s">
        <v>458</v>
      </c>
      <c r="Q5" s="852"/>
      <c r="R5" s="844" t="s">
        <v>346</v>
      </c>
      <c r="S5" s="852"/>
      <c r="T5" s="844" t="s">
        <v>481</v>
      </c>
      <c r="U5" s="852"/>
      <c r="V5" s="856" t="s">
        <v>48</v>
      </c>
      <c r="W5" s="759"/>
      <c r="X5" s="856" t="s">
        <v>210</v>
      </c>
      <c r="Y5" s="759"/>
      <c r="Z5" s="856" t="s">
        <v>482</v>
      </c>
      <c r="AA5" s="759"/>
      <c r="AB5" s="856" t="s">
        <v>459</v>
      </c>
      <c r="AC5" s="759"/>
      <c r="AD5" s="843" t="s">
        <v>47</v>
      </c>
      <c r="AE5" s="689"/>
      <c r="AF5" s="837"/>
      <c r="AG5" s="838"/>
      <c r="AH5" s="843" t="s">
        <v>885</v>
      </c>
      <c r="AI5" s="689"/>
      <c r="AJ5" s="844" t="s">
        <v>884</v>
      </c>
      <c r="AK5" s="689"/>
      <c r="AL5" s="837"/>
      <c r="AM5" s="838"/>
      <c r="AN5" s="837"/>
      <c r="AO5" s="838"/>
      <c r="AP5" s="837"/>
      <c r="AQ5" s="841"/>
    </row>
    <row r="6" spans="1:43" ht="18.75" customHeight="1" x14ac:dyDescent="0.15">
      <c r="A6" s="860" t="s">
        <v>460</v>
      </c>
      <c r="B6" s="861"/>
      <c r="C6" s="861"/>
      <c r="D6" s="861"/>
      <c r="E6" s="861"/>
      <c r="F6" s="861"/>
      <c r="G6" s="861"/>
      <c r="H6" s="861"/>
      <c r="I6" s="862"/>
      <c r="J6" s="837"/>
      <c r="K6" s="838"/>
      <c r="L6" s="853"/>
      <c r="M6" s="812"/>
      <c r="N6" s="837"/>
      <c r="O6" s="838"/>
      <c r="P6" s="853"/>
      <c r="Q6" s="812"/>
      <c r="R6" s="853"/>
      <c r="S6" s="812"/>
      <c r="T6" s="853"/>
      <c r="U6" s="812"/>
      <c r="V6" s="857"/>
      <c r="W6" s="858"/>
      <c r="X6" s="857"/>
      <c r="Y6" s="858"/>
      <c r="Z6" s="857"/>
      <c r="AA6" s="858"/>
      <c r="AB6" s="857"/>
      <c r="AC6" s="858"/>
      <c r="AD6" s="837"/>
      <c r="AE6" s="838"/>
      <c r="AF6" s="837"/>
      <c r="AG6" s="838"/>
      <c r="AH6" s="837"/>
      <c r="AI6" s="838"/>
      <c r="AJ6" s="837"/>
      <c r="AK6" s="838"/>
      <c r="AL6" s="837"/>
      <c r="AM6" s="838"/>
      <c r="AN6" s="837"/>
      <c r="AO6" s="838"/>
      <c r="AP6" s="837"/>
      <c r="AQ6" s="841"/>
    </row>
    <row r="7" spans="1:43" ht="18.75" customHeight="1" x14ac:dyDescent="0.15">
      <c r="A7" s="92"/>
      <c r="B7" s="93"/>
      <c r="C7" s="93"/>
      <c r="D7" s="93"/>
      <c r="E7" s="93"/>
      <c r="F7" s="93"/>
      <c r="G7" s="93"/>
      <c r="H7" s="93"/>
      <c r="I7" s="93"/>
      <c r="J7" s="839"/>
      <c r="K7" s="692"/>
      <c r="L7" s="854"/>
      <c r="M7" s="855"/>
      <c r="N7" s="839"/>
      <c r="O7" s="692"/>
      <c r="P7" s="854"/>
      <c r="Q7" s="855"/>
      <c r="R7" s="854"/>
      <c r="S7" s="855"/>
      <c r="T7" s="854"/>
      <c r="U7" s="855"/>
      <c r="V7" s="859"/>
      <c r="W7" s="762"/>
      <c r="X7" s="859"/>
      <c r="Y7" s="762"/>
      <c r="Z7" s="859"/>
      <c r="AA7" s="762"/>
      <c r="AB7" s="859"/>
      <c r="AC7" s="762"/>
      <c r="AD7" s="839"/>
      <c r="AE7" s="692"/>
      <c r="AF7" s="839"/>
      <c r="AG7" s="692"/>
      <c r="AH7" s="839"/>
      <c r="AI7" s="692"/>
      <c r="AJ7" s="839"/>
      <c r="AK7" s="692"/>
      <c r="AL7" s="839"/>
      <c r="AM7" s="692"/>
      <c r="AN7" s="839"/>
      <c r="AO7" s="692"/>
      <c r="AP7" s="839"/>
      <c r="AQ7" s="842"/>
    </row>
    <row r="8" spans="1:43" ht="18.75" customHeight="1" x14ac:dyDescent="0.15">
      <c r="A8" s="687" t="s">
        <v>881</v>
      </c>
      <c r="B8" s="688"/>
      <c r="C8" s="688"/>
      <c r="D8" s="688"/>
      <c r="E8" s="688"/>
      <c r="F8" s="688"/>
      <c r="G8" s="688"/>
      <c r="H8" s="688"/>
      <c r="I8" s="689"/>
      <c r="J8" s="831"/>
      <c r="K8" s="832"/>
      <c r="L8" s="831"/>
      <c r="M8" s="832"/>
      <c r="N8" s="831"/>
      <c r="O8" s="832"/>
      <c r="P8" s="831"/>
      <c r="Q8" s="832"/>
      <c r="R8" s="831"/>
      <c r="S8" s="832"/>
      <c r="T8" s="831"/>
      <c r="U8" s="832"/>
      <c r="V8" s="831"/>
      <c r="W8" s="832"/>
      <c r="X8" s="831"/>
      <c r="Y8" s="832"/>
      <c r="Z8" s="831"/>
      <c r="AA8" s="832"/>
      <c r="AB8" s="869"/>
      <c r="AC8" s="870"/>
      <c r="AD8" s="848" t="str">
        <f>IF(SUM(P8:AC9) = 0, "", SUM(P8:AC9))</f>
        <v/>
      </c>
      <c r="AE8" s="848"/>
      <c r="AF8" s="831"/>
      <c r="AG8" s="832"/>
      <c r="AH8" s="831"/>
      <c r="AI8" s="832"/>
      <c r="AJ8" s="831"/>
      <c r="AK8" s="832"/>
      <c r="AL8" s="831"/>
      <c r="AM8" s="832"/>
      <c r="AN8" s="831"/>
      <c r="AO8" s="832"/>
      <c r="AP8" s="845" t="str">
        <f>IF(SUM(AD8,AF8,AH8,AL8,AN8,J8,L8,N8)=0,"",SUM(AD8,AF8,AH8,AL8,AN8,J8,L8,N8))</f>
        <v/>
      </c>
      <c r="AQ8" s="846"/>
    </row>
    <row r="9" spans="1:43" ht="18.75" customHeight="1" x14ac:dyDescent="0.15">
      <c r="A9" s="690"/>
      <c r="B9" s="691"/>
      <c r="C9" s="691"/>
      <c r="D9" s="691"/>
      <c r="E9" s="691"/>
      <c r="F9" s="691"/>
      <c r="G9" s="691"/>
      <c r="H9" s="691"/>
      <c r="I9" s="692"/>
      <c r="J9" s="685"/>
      <c r="K9" s="833"/>
      <c r="L9" s="685"/>
      <c r="M9" s="833"/>
      <c r="N9" s="685"/>
      <c r="O9" s="833"/>
      <c r="P9" s="685"/>
      <c r="Q9" s="833"/>
      <c r="R9" s="685"/>
      <c r="S9" s="833"/>
      <c r="T9" s="685"/>
      <c r="U9" s="833"/>
      <c r="V9" s="685"/>
      <c r="W9" s="833"/>
      <c r="X9" s="685"/>
      <c r="Y9" s="833"/>
      <c r="Z9" s="685"/>
      <c r="AA9" s="833"/>
      <c r="AB9" s="661"/>
      <c r="AC9" s="871"/>
      <c r="AD9" s="848"/>
      <c r="AE9" s="848"/>
      <c r="AF9" s="685"/>
      <c r="AG9" s="833"/>
      <c r="AH9" s="685"/>
      <c r="AI9" s="833"/>
      <c r="AJ9" s="685"/>
      <c r="AK9" s="833"/>
      <c r="AL9" s="685"/>
      <c r="AM9" s="833"/>
      <c r="AN9" s="685"/>
      <c r="AO9" s="833"/>
      <c r="AP9" s="847"/>
      <c r="AQ9" s="678"/>
    </row>
    <row r="10" spans="1:43" ht="18.75" customHeight="1" x14ac:dyDescent="0.15">
      <c r="A10" s="873" t="s">
        <v>887</v>
      </c>
      <c r="B10" s="874"/>
      <c r="C10" s="874"/>
      <c r="D10" s="843" t="s">
        <v>882</v>
      </c>
      <c r="E10" s="688"/>
      <c r="F10" s="689"/>
      <c r="G10" s="843" t="s">
        <v>461</v>
      </c>
      <c r="H10" s="688"/>
      <c r="I10" s="689"/>
      <c r="J10" s="831"/>
      <c r="K10" s="832"/>
      <c r="L10" s="831"/>
      <c r="M10" s="832"/>
      <c r="N10" s="831"/>
      <c r="O10" s="832"/>
      <c r="P10" s="831"/>
      <c r="Q10" s="832"/>
      <c r="R10" s="831"/>
      <c r="S10" s="832"/>
      <c r="T10" s="831"/>
      <c r="U10" s="832"/>
      <c r="V10" s="831"/>
      <c r="W10" s="832"/>
      <c r="X10" s="831"/>
      <c r="Y10" s="832"/>
      <c r="Z10" s="831"/>
      <c r="AA10" s="832"/>
      <c r="AB10" s="831"/>
      <c r="AC10" s="832"/>
      <c r="AD10" s="848" t="str">
        <f>IF(SUM(P10:AC11) = 0, "", SUM(P10:AC11))</f>
        <v/>
      </c>
      <c r="AE10" s="848"/>
      <c r="AF10" s="831"/>
      <c r="AG10" s="832"/>
      <c r="AH10" s="831"/>
      <c r="AI10" s="832"/>
      <c r="AJ10" s="831"/>
      <c r="AK10" s="832"/>
      <c r="AL10" s="831"/>
      <c r="AM10" s="832"/>
      <c r="AN10" s="831"/>
      <c r="AO10" s="832"/>
      <c r="AP10" s="845" t="str">
        <f>IF(SUM(AD10,AF10,AH10,AL10,AN10,J10,L10,N10)=0,"",SUM(AD10,AF10,AH10,AL10,AN10,J10,L10,N10))</f>
        <v/>
      </c>
      <c r="AQ10" s="846"/>
    </row>
    <row r="11" spans="1:43" ht="18.75" customHeight="1" x14ac:dyDescent="0.15">
      <c r="A11" s="875"/>
      <c r="B11" s="876"/>
      <c r="C11" s="876"/>
      <c r="D11" s="837"/>
      <c r="E11" s="877"/>
      <c r="F11" s="838"/>
      <c r="G11" s="839"/>
      <c r="H11" s="691"/>
      <c r="I11" s="692"/>
      <c r="J11" s="685"/>
      <c r="K11" s="833"/>
      <c r="L11" s="685"/>
      <c r="M11" s="833"/>
      <c r="N11" s="685"/>
      <c r="O11" s="833"/>
      <c r="P11" s="685"/>
      <c r="Q11" s="833"/>
      <c r="R11" s="685"/>
      <c r="S11" s="833"/>
      <c r="T11" s="685"/>
      <c r="U11" s="833"/>
      <c r="V11" s="685"/>
      <c r="W11" s="833"/>
      <c r="X11" s="685"/>
      <c r="Y11" s="833"/>
      <c r="Z11" s="685"/>
      <c r="AA11" s="833"/>
      <c r="AB11" s="685"/>
      <c r="AC11" s="833"/>
      <c r="AD11" s="848"/>
      <c r="AE11" s="848"/>
      <c r="AF11" s="685"/>
      <c r="AG11" s="833"/>
      <c r="AH11" s="685"/>
      <c r="AI11" s="833"/>
      <c r="AJ11" s="685"/>
      <c r="AK11" s="833"/>
      <c r="AL11" s="685"/>
      <c r="AM11" s="833"/>
      <c r="AN11" s="685"/>
      <c r="AO11" s="833"/>
      <c r="AP11" s="847"/>
      <c r="AQ11" s="678"/>
    </row>
    <row r="12" spans="1:43" ht="18.75" customHeight="1" x14ac:dyDescent="0.15">
      <c r="A12" s="875"/>
      <c r="B12" s="876"/>
      <c r="C12" s="876"/>
      <c r="D12" s="837"/>
      <c r="E12" s="877"/>
      <c r="F12" s="838"/>
      <c r="G12" s="844" t="s">
        <v>888</v>
      </c>
      <c r="H12" s="688"/>
      <c r="I12" s="689"/>
      <c r="J12" s="831"/>
      <c r="K12" s="832"/>
      <c r="L12" s="831"/>
      <c r="M12" s="832"/>
      <c r="N12" s="831"/>
      <c r="O12" s="832"/>
      <c r="P12" s="831"/>
      <c r="Q12" s="832"/>
      <c r="R12" s="831"/>
      <c r="S12" s="832"/>
      <c r="T12" s="831"/>
      <c r="U12" s="832"/>
      <c r="V12" s="831"/>
      <c r="W12" s="832"/>
      <c r="X12" s="831"/>
      <c r="Y12" s="832"/>
      <c r="Z12" s="831"/>
      <c r="AA12" s="832"/>
      <c r="AB12" s="831"/>
      <c r="AC12" s="832"/>
      <c r="AD12" s="848" t="str">
        <f>IF(SUM(P12:AC13) = 0, "", SUM(P12:AC13))</f>
        <v/>
      </c>
      <c r="AE12" s="848"/>
      <c r="AF12" s="831"/>
      <c r="AG12" s="832"/>
      <c r="AH12" s="831"/>
      <c r="AI12" s="832"/>
      <c r="AJ12" s="831"/>
      <c r="AK12" s="832"/>
      <c r="AL12" s="831"/>
      <c r="AM12" s="832"/>
      <c r="AN12" s="831"/>
      <c r="AO12" s="832"/>
      <c r="AP12" s="845" t="str">
        <f t="shared" ref="AP12" si="0">IF(SUM(AD12,AF12,AH12,AL12,AN12,J12,L12,N12)=0,"",SUM(AD12,AF12,AH12,AL12,AN12,J12,L12,N12))</f>
        <v/>
      </c>
      <c r="AQ12" s="846"/>
    </row>
    <row r="13" spans="1:43" ht="18.75" customHeight="1" x14ac:dyDescent="0.15">
      <c r="A13" s="875"/>
      <c r="B13" s="876"/>
      <c r="C13" s="876"/>
      <c r="D13" s="839"/>
      <c r="E13" s="691"/>
      <c r="F13" s="692"/>
      <c r="G13" s="839"/>
      <c r="H13" s="691"/>
      <c r="I13" s="692"/>
      <c r="J13" s="685"/>
      <c r="K13" s="833"/>
      <c r="L13" s="685"/>
      <c r="M13" s="833"/>
      <c r="N13" s="685"/>
      <c r="O13" s="833"/>
      <c r="P13" s="685"/>
      <c r="Q13" s="833"/>
      <c r="R13" s="685"/>
      <c r="S13" s="833"/>
      <c r="T13" s="685"/>
      <c r="U13" s="833"/>
      <c r="V13" s="685"/>
      <c r="W13" s="833"/>
      <c r="X13" s="685"/>
      <c r="Y13" s="833"/>
      <c r="Z13" s="685"/>
      <c r="AA13" s="833"/>
      <c r="AB13" s="685"/>
      <c r="AC13" s="833"/>
      <c r="AD13" s="848"/>
      <c r="AE13" s="848"/>
      <c r="AF13" s="685"/>
      <c r="AG13" s="833"/>
      <c r="AH13" s="685"/>
      <c r="AI13" s="833"/>
      <c r="AJ13" s="685"/>
      <c r="AK13" s="833"/>
      <c r="AL13" s="685"/>
      <c r="AM13" s="833"/>
      <c r="AN13" s="685"/>
      <c r="AO13" s="833"/>
      <c r="AP13" s="847"/>
      <c r="AQ13" s="678"/>
    </row>
    <row r="14" spans="1:43" ht="18.75" customHeight="1" x14ac:dyDescent="0.15">
      <c r="A14" s="875"/>
      <c r="B14" s="876"/>
      <c r="C14" s="876"/>
      <c r="D14" s="843" t="s">
        <v>806</v>
      </c>
      <c r="E14" s="688"/>
      <c r="F14" s="688"/>
      <c r="G14" s="688"/>
      <c r="H14" s="688"/>
      <c r="I14" s="689"/>
      <c r="J14" s="831"/>
      <c r="K14" s="832"/>
      <c r="L14" s="831"/>
      <c r="M14" s="832"/>
      <c r="N14" s="831"/>
      <c r="O14" s="832"/>
      <c r="P14" s="831"/>
      <c r="Q14" s="832"/>
      <c r="R14" s="831"/>
      <c r="S14" s="832"/>
      <c r="T14" s="831"/>
      <c r="U14" s="832"/>
      <c r="V14" s="831"/>
      <c r="W14" s="832"/>
      <c r="X14" s="831"/>
      <c r="Y14" s="832"/>
      <c r="Z14" s="831"/>
      <c r="AA14" s="832"/>
      <c r="AB14" s="831"/>
      <c r="AC14" s="832"/>
      <c r="AD14" s="848" t="str">
        <f>IF(SUM(P14:AC15) = 0, "", SUM(P14:AC15))</f>
        <v/>
      </c>
      <c r="AE14" s="848"/>
      <c r="AF14" s="831"/>
      <c r="AG14" s="832"/>
      <c r="AH14" s="831"/>
      <c r="AI14" s="832"/>
      <c r="AJ14" s="831"/>
      <c r="AK14" s="832"/>
      <c r="AL14" s="831"/>
      <c r="AM14" s="832"/>
      <c r="AN14" s="831"/>
      <c r="AO14" s="832"/>
      <c r="AP14" s="845" t="str">
        <f t="shared" ref="AP14" si="1">IF(SUM(AD14,AF14,AH14,AL14,AN14,J14,L14,N14)=0,"",SUM(AD14,AF14,AH14,AL14,AN14,J14,L14,N14))</f>
        <v/>
      </c>
      <c r="AQ14" s="846"/>
    </row>
    <row r="15" spans="1:43" ht="18.75" customHeight="1" x14ac:dyDescent="0.15">
      <c r="A15" s="875"/>
      <c r="B15" s="876"/>
      <c r="C15" s="876"/>
      <c r="D15" s="839"/>
      <c r="E15" s="691"/>
      <c r="F15" s="691"/>
      <c r="G15" s="691"/>
      <c r="H15" s="691"/>
      <c r="I15" s="692"/>
      <c r="J15" s="685"/>
      <c r="K15" s="833"/>
      <c r="L15" s="685"/>
      <c r="M15" s="833"/>
      <c r="N15" s="685"/>
      <c r="O15" s="833"/>
      <c r="P15" s="685"/>
      <c r="Q15" s="833"/>
      <c r="R15" s="685"/>
      <c r="S15" s="833"/>
      <c r="T15" s="685"/>
      <c r="U15" s="833"/>
      <c r="V15" s="685"/>
      <c r="W15" s="833"/>
      <c r="X15" s="685"/>
      <c r="Y15" s="833"/>
      <c r="Z15" s="685"/>
      <c r="AA15" s="833"/>
      <c r="AB15" s="685"/>
      <c r="AC15" s="833"/>
      <c r="AD15" s="848"/>
      <c r="AE15" s="848"/>
      <c r="AF15" s="685"/>
      <c r="AG15" s="833"/>
      <c r="AH15" s="685"/>
      <c r="AI15" s="833"/>
      <c r="AJ15" s="685"/>
      <c r="AK15" s="833"/>
      <c r="AL15" s="685"/>
      <c r="AM15" s="833"/>
      <c r="AN15" s="685"/>
      <c r="AO15" s="833"/>
      <c r="AP15" s="847"/>
      <c r="AQ15" s="678"/>
    </row>
    <row r="16" spans="1:43" ht="18.75" customHeight="1" x14ac:dyDescent="0.15">
      <c r="A16" s="933" t="s">
        <v>883</v>
      </c>
      <c r="B16" s="934"/>
      <c r="C16" s="934"/>
      <c r="D16" s="934"/>
      <c r="E16" s="934"/>
      <c r="F16" s="934"/>
      <c r="G16" s="934"/>
      <c r="H16" s="934"/>
      <c r="I16" s="935"/>
      <c r="J16" s="843" t="str">
        <f>IF(AND(J8=0,J10=0,J12=0),"",(J10+J12)-J8)</f>
        <v/>
      </c>
      <c r="K16" s="689"/>
      <c r="L16" s="843" t="str">
        <f>IF(AND(L8=0,L10=0,L12=0),"",(L10+L12)-L8)</f>
        <v/>
      </c>
      <c r="M16" s="689"/>
      <c r="N16" s="843" t="str">
        <f t="shared" ref="N16" si="2">IF(AND(N8=0,N10=0,N12=0),"",(N10+N12)-N8)</f>
        <v/>
      </c>
      <c r="O16" s="689"/>
      <c r="P16" s="843" t="str">
        <f t="shared" ref="P16" si="3">IF(AND(P8=0,P10=0,P12=0),"",(P10+P12)-P8)</f>
        <v/>
      </c>
      <c r="Q16" s="689"/>
      <c r="R16" s="843" t="str">
        <f t="shared" ref="R16" si="4">IF(AND(R8=0,R10=0,R12=0),"",(R10+R12)-R8)</f>
        <v/>
      </c>
      <c r="S16" s="689"/>
      <c r="T16" s="843" t="str">
        <f t="shared" ref="T16" si="5">IF(AND(T8=0,T10=0,T12=0),"",(T10+T12)-T8)</f>
        <v/>
      </c>
      <c r="U16" s="689"/>
      <c r="V16" s="843" t="str">
        <f t="shared" ref="V16" si="6">IF(AND(V8=0,V10=0,V12=0),"",(V10+V12)-V8)</f>
        <v/>
      </c>
      <c r="W16" s="689"/>
      <c r="X16" s="843" t="str">
        <f t="shared" ref="X16" si="7">IF(AND(X8=0,X10=0,X12=0),"",(X10+X12)-X8)</f>
        <v/>
      </c>
      <c r="Y16" s="689"/>
      <c r="Z16" s="843" t="str">
        <f t="shared" ref="Z16" si="8">IF(AND(Z8=0,Z10=0,Z12=0),"",(Z10+Z12)-Z8)</f>
        <v/>
      </c>
      <c r="AA16" s="689"/>
      <c r="AB16" s="843" t="str">
        <f t="shared" ref="AB16" si="9">IF(AND(AB8=0,AB10=0,AB12=0),"",(AB10+AB12)-AB8)</f>
        <v/>
      </c>
      <c r="AC16" s="689"/>
      <c r="AD16" s="878"/>
      <c r="AE16" s="879"/>
      <c r="AF16" s="843" t="str">
        <f t="shared" ref="AF16" si="10">IF(AND(AF8=0,AF10=0,AF12=0),"",(AF10+AF12)-AF8)</f>
        <v/>
      </c>
      <c r="AG16" s="689"/>
      <c r="AH16" s="843" t="str">
        <f>IF(AND(AH8=0,AH10=0,AH12=0),"",(AH10+AH12)-AH8)</f>
        <v/>
      </c>
      <c r="AI16" s="689"/>
      <c r="AJ16" s="843" t="str">
        <f t="shared" ref="AJ16" si="11">IF(AND(AJ8=0,AJ10=0,AJ12=0),"",(AJ10+AJ12)-AJ8)</f>
        <v/>
      </c>
      <c r="AK16" s="689"/>
      <c r="AL16" s="843" t="str">
        <f t="shared" ref="AL16" si="12">IF(AND(AL8=0,AL10=0,AL12=0),"",(AL10+AL12)-AL8)</f>
        <v/>
      </c>
      <c r="AM16" s="689"/>
      <c r="AN16" s="843" t="str">
        <f t="shared" ref="AN16" si="13">IF(AND(AN8=0,AN10=0,AN12=0),"",(AN10+AN12)-AN8)</f>
        <v/>
      </c>
      <c r="AO16" s="689"/>
      <c r="AP16" s="878"/>
      <c r="AQ16" s="879"/>
    </row>
    <row r="17" spans="1:43" ht="18.75" customHeight="1" thickBot="1" x14ac:dyDescent="0.2">
      <c r="A17" s="936"/>
      <c r="B17" s="937"/>
      <c r="C17" s="937"/>
      <c r="D17" s="937"/>
      <c r="E17" s="937"/>
      <c r="F17" s="937"/>
      <c r="G17" s="937"/>
      <c r="H17" s="937"/>
      <c r="I17" s="938"/>
      <c r="J17" s="872"/>
      <c r="K17" s="805"/>
      <c r="L17" s="872"/>
      <c r="M17" s="805"/>
      <c r="N17" s="872"/>
      <c r="O17" s="805"/>
      <c r="P17" s="872"/>
      <c r="Q17" s="805"/>
      <c r="R17" s="872"/>
      <c r="S17" s="805"/>
      <c r="T17" s="872"/>
      <c r="U17" s="805"/>
      <c r="V17" s="872"/>
      <c r="W17" s="805"/>
      <c r="X17" s="872"/>
      <c r="Y17" s="805"/>
      <c r="Z17" s="872"/>
      <c r="AA17" s="805"/>
      <c r="AB17" s="872"/>
      <c r="AC17" s="805"/>
      <c r="AD17" s="880"/>
      <c r="AE17" s="881"/>
      <c r="AF17" s="872"/>
      <c r="AG17" s="805"/>
      <c r="AH17" s="872"/>
      <c r="AI17" s="805"/>
      <c r="AJ17" s="872"/>
      <c r="AK17" s="805"/>
      <c r="AL17" s="872"/>
      <c r="AM17" s="805"/>
      <c r="AN17" s="872"/>
      <c r="AO17" s="805"/>
      <c r="AP17" s="880"/>
      <c r="AQ17" s="881"/>
    </row>
    <row r="18" spans="1:43" ht="18.75" customHeight="1" x14ac:dyDescent="0.15">
      <c r="A18" s="97" t="s">
        <v>462</v>
      </c>
      <c r="B18" s="98" t="s">
        <v>463</v>
      </c>
      <c r="C18" s="45"/>
    </row>
    <row r="19" spans="1:43" ht="18.75" customHeight="1" x14ac:dyDescent="0.15">
      <c r="A19" s="45"/>
      <c r="B19" s="98" t="s">
        <v>880</v>
      </c>
      <c r="C19" s="45"/>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row>
    <row r="20" spans="1:43" ht="18.75" customHeight="1" x14ac:dyDescent="0.15">
      <c r="A20" s="100" t="s">
        <v>464</v>
      </c>
      <c r="B20" s="100" t="s">
        <v>826</v>
      </c>
      <c r="C20" s="101"/>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row>
    <row r="21" spans="1:43" ht="18.75" customHeight="1" x14ac:dyDescent="0.15"/>
    <row r="22" spans="1:43" ht="18.75" customHeight="1" thickBot="1" x14ac:dyDescent="0.2">
      <c r="A22" s="45" t="s">
        <v>798</v>
      </c>
      <c r="J22" s="47" t="s">
        <v>451</v>
      </c>
      <c r="K22" s="834"/>
      <c r="L22" s="834"/>
      <c r="M22" s="834"/>
      <c r="N22" s="42" t="s">
        <v>29</v>
      </c>
      <c r="O22" s="834"/>
      <c r="P22" s="834"/>
      <c r="Q22" s="42" t="s">
        <v>33</v>
      </c>
      <c r="R22" s="776"/>
      <c r="S22" s="776"/>
      <c r="T22" s="774" t="s">
        <v>55</v>
      </c>
      <c r="U22" s="774"/>
      <c r="W22" s="45" t="s">
        <v>465</v>
      </c>
      <c r="AE22" s="47"/>
      <c r="AF22" s="47" t="s">
        <v>466</v>
      </c>
      <c r="AG22" s="834"/>
      <c r="AH22" s="834"/>
      <c r="AI22" s="834"/>
      <c r="AJ22" s="42" t="s">
        <v>29</v>
      </c>
      <c r="AK22" s="834"/>
      <c r="AL22" s="834"/>
      <c r="AM22" s="42" t="s">
        <v>33</v>
      </c>
      <c r="AN22" s="776"/>
      <c r="AO22" s="776"/>
      <c r="AP22" s="774" t="s">
        <v>55</v>
      </c>
      <c r="AQ22" s="774"/>
    </row>
    <row r="23" spans="1:43" ht="18.75" customHeight="1" x14ac:dyDescent="0.15">
      <c r="A23" s="90"/>
      <c r="B23" s="91" t="s">
        <v>467</v>
      </c>
      <c r="C23" s="91"/>
      <c r="D23" s="91"/>
      <c r="E23" s="91"/>
      <c r="F23" s="91"/>
      <c r="G23" s="882"/>
      <c r="H23" s="883"/>
      <c r="I23" s="883"/>
      <c r="J23" s="883"/>
      <c r="K23" s="884"/>
      <c r="L23" s="882"/>
      <c r="M23" s="883"/>
      <c r="N23" s="883"/>
      <c r="O23" s="883"/>
      <c r="P23" s="884"/>
      <c r="Q23" s="882"/>
      <c r="R23" s="883"/>
      <c r="S23" s="883"/>
      <c r="T23" s="883"/>
      <c r="U23" s="885"/>
      <c r="W23" s="887" t="s">
        <v>468</v>
      </c>
      <c r="X23" s="785"/>
      <c r="Y23" s="836"/>
      <c r="Z23" s="888"/>
      <c r="AA23" s="889"/>
      <c r="AB23" s="889"/>
      <c r="AC23" s="889"/>
      <c r="AD23" s="889"/>
      <c r="AE23" s="890"/>
      <c r="AF23" s="894"/>
      <c r="AG23" s="895"/>
      <c r="AH23" s="895"/>
      <c r="AI23" s="895"/>
      <c r="AJ23" s="895"/>
      <c r="AK23" s="896"/>
      <c r="AL23" s="894"/>
      <c r="AM23" s="895"/>
      <c r="AN23" s="895"/>
      <c r="AO23" s="895"/>
      <c r="AP23" s="895"/>
      <c r="AQ23" s="900"/>
    </row>
    <row r="24" spans="1:43" ht="18.75" customHeight="1" x14ac:dyDescent="0.15">
      <c r="A24" s="103" t="s">
        <v>890</v>
      </c>
      <c r="B24" s="93"/>
      <c r="C24" s="93"/>
      <c r="D24" s="93"/>
      <c r="E24" s="93"/>
      <c r="F24" s="93"/>
      <c r="G24" s="685"/>
      <c r="H24" s="664"/>
      <c r="I24" s="664"/>
      <c r="J24" s="664"/>
      <c r="K24" s="833"/>
      <c r="L24" s="685"/>
      <c r="M24" s="664"/>
      <c r="N24" s="664"/>
      <c r="O24" s="664"/>
      <c r="P24" s="833"/>
      <c r="Q24" s="685"/>
      <c r="R24" s="664"/>
      <c r="S24" s="664"/>
      <c r="T24" s="664"/>
      <c r="U24" s="886"/>
      <c r="W24" s="690"/>
      <c r="X24" s="691"/>
      <c r="Y24" s="692"/>
      <c r="Z24" s="891"/>
      <c r="AA24" s="892"/>
      <c r="AB24" s="892"/>
      <c r="AC24" s="892"/>
      <c r="AD24" s="892"/>
      <c r="AE24" s="893"/>
      <c r="AF24" s="897"/>
      <c r="AG24" s="898"/>
      <c r="AH24" s="898"/>
      <c r="AI24" s="898"/>
      <c r="AJ24" s="898"/>
      <c r="AK24" s="899"/>
      <c r="AL24" s="897"/>
      <c r="AM24" s="898"/>
      <c r="AN24" s="898"/>
      <c r="AO24" s="898"/>
      <c r="AP24" s="898"/>
      <c r="AQ24" s="901"/>
    </row>
    <row r="25" spans="1:43" ht="18.75" customHeight="1" x14ac:dyDescent="0.15">
      <c r="A25" s="687" t="s">
        <v>469</v>
      </c>
      <c r="B25" s="688"/>
      <c r="C25" s="688"/>
      <c r="D25" s="688"/>
      <c r="E25" s="688"/>
      <c r="F25" s="689"/>
      <c r="G25" s="902"/>
      <c r="H25" s="903"/>
      <c r="I25" s="903"/>
      <c r="J25" s="903"/>
      <c r="K25" s="904"/>
      <c r="L25" s="902"/>
      <c r="M25" s="903"/>
      <c r="N25" s="903"/>
      <c r="O25" s="903"/>
      <c r="P25" s="904"/>
      <c r="Q25" s="902"/>
      <c r="R25" s="903"/>
      <c r="S25" s="903"/>
      <c r="T25" s="903"/>
      <c r="U25" s="906"/>
      <c r="W25" s="687" t="s">
        <v>470</v>
      </c>
      <c r="X25" s="688"/>
      <c r="Y25" s="689"/>
      <c r="Z25" s="902"/>
      <c r="AA25" s="903"/>
      <c r="AB25" s="903"/>
      <c r="AC25" s="903"/>
      <c r="AD25" s="903"/>
      <c r="AE25" s="904"/>
      <c r="AF25" s="902"/>
      <c r="AG25" s="903"/>
      <c r="AH25" s="903"/>
      <c r="AI25" s="903"/>
      <c r="AJ25" s="903"/>
      <c r="AK25" s="904"/>
      <c r="AL25" s="902"/>
      <c r="AM25" s="903"/>
      <c r="AN25" s="903"/>
      <c r="AO25" s="903"/>
      <c r="AP25" s="903"/>
      <c r="AQ25" s="906"/>
    </row>
    <row r="26" spans="1:43" ht="18.75" customHeight="1" x14ac:dyDescent="0.15">
      <c r="A26" s="690"/>
      <c r="B26" s="691"/>
      <c r="C26" s="691"/>
      <c r="D26" s="691"/>
      <c r="E26" s="691"/>
      <c r="F26" s="692"/>
      <c r="G26" s="897"/>
      <c r="H26" s="898"/>
      <c r="I26" s="898"/>
      <c r="J26" s="898"/>
      <c r="K26" s="899"/>
      <c r="L26" s="897"/>
      <c r="M26" s="898"/>
      <c r="N26" s="898"/>
      <c r="O26" s="898"/>
      <c r="P26" s="899"/>
      <c r="Q26" s="897"/>
      <c r="R26" s="898"/>
      <c r="S26" s="898"/>
      <c r="T26" s="898"/>
      <c r="U26" s="901"/>
      <c r="W26" s="690"/>
      <c r="X26" s="691"/>
      <c r="Y26" s="692"/>
      <c r="Z26" s="897"/>
      <c r="AA26" s="905"/>
      <c r="AB26" s="905"/>
      <c r="AC26" s="905"/>
      <c r="AD26" s="905"/>
      <c r="AE26" s="899"/>
      <c r="AF26" s="897"/>
      <c r="AG26" s="905"/>
      <c r="AH26" s="905"/>
      <c r="AI26" s="905"/>
      <c r="AJ26" s="905"/>
      <c r="AK26" s="899"/>
      <c r="AL26" s="897"/>
      <c r="AM26" s="905"/>
      <c r="AN26" s="905"/>
      <c r="AO26" s="905"/>
      <c r="AP26" s="905"/>
      <c r="AQ26" s="907"/>
    </row>
    <row r="27" spans="1:43" ht="18.75" customHeight="1" x14ac:dyDescent="0.15">
      <c r="A27" s="687" t="s">
        <v>471</v>
      </c>
      <c r="B27" s="688"/>
      <c r="C27" s="688"/>
      <c r="D27" s="688"/>
      <c r="E27" s="688"/>
      <c r="F27" s="689"/>
      <c r="G27" s="902"/>
      <c r="H27" s="903"/>
      <c r="I27" s="903"/>
      <c r="J27" s="903"/>
      <c r="K27" s="904"/>
      <c r="L27" s="902"/>
      <c r="M27" s="903"/>
      <c r="N27" s="903"/>
      <c r="O27" s="903"/>
      <c r="P27" s="904"/>
      <c r="Q27" s="902"/>
      <c r="R27" s="903"/>
      <c r="S27" s="903"/>
      <c r="T27" s="903"/>
      <c r="U27" s="906"/>
      <c r="W27" s="687" t="s">
        <v>472</v>
      </c>
      <c r="X27" s="688"/>
      <c r="Y27" s="689"/>
      <c r="Z27" s="902"/>
      <c r="AA27" s="903"/>
      <c r="AB27" s="903"/>
      <c r="AC27" s="903"/>
      <c r="AD27" s="903"/>
      <c r="AE27" s="904"/>
      <c r="AF27" s="902"/>
      <c r="AG27" s="903"/>
      <c r="AH27" s="903"/>
      <c r="AI27" s="903"/>
      <c r="AJ27" s="903"/>
      <c r="AK27" s="904"/>
      <c r="AL27" s="902"/>
      <c r="AM27" s="903"/>
      <c r="AN27" s="903"/>
      <c r="AO27" s="903"/>
      <c r="AP27" s="903"/>
      <c r="AQ27" s="906"/>
    </row>
    <row r="28" spans="1:43" ht="18.75" customHeight="1" x14ac:dyDescent="0.15">
      <c r="A28" s="690"/>
      <c r="B28" s="691"/>
      <c r="C28" s="691"/>
      <c r="D28" s="691"/>
      <c r="E28" s="691"/>
      <c r="F28" s="692"/>
      <c r="G28" s="897"/>
      <c r="H28" s="898"/>
      <c r="I28" s="898"/>
      <c r="J28" s="898"/>
      <c r="K28" s="899"/>
      <c r="L28" s="897"/>
      <c r="M28" s="898"/>
      <c r="N28" s="898"/>
      <c r="O28" s="898"/>
      <c r="P28" s="899"/>
      <c r="Q28" s="897"/>
      <c r="R28" s="898"/>
      <c r="S28" s="898"/>
      <c r="T28" s="898"/>
      <c r="U28" s="901"/>
      <c r="W28" s="908"/>
      <c r="X28" s="877"/>
      <c r="Y28" s="838"/>
      <c r="Z28" s="909"/>
      <c r="AA28" s="910"/>
      <c r="AB28" s="910"/>
      <c r="AC28" s="910"/>
      <c r="AD28" s="910"/>
      <c r="AE28" s="911"/>
      <c r="AF28" s="909"/>
      <c r="AG28" s="910"/>
      <c r="AH28" s="910"/>
      <c r="AI28" s="910"/>
      <c r="AJ28" s="910"/>
      <c r="AK28" s="911"/>
      <c r="AL28" s="909"/>
      <c r="AM28" s="910"/>
      <c r="AN28" s="910"/>
      <c r="AO28" s="910"/>
      <c r="AP28" s="910"/>
      <c r="AQ28" s="912"/>
    </row>
    <row r="29" spans="1:43" ht="18.75" customHeight="1" x14ac:dyDescent="0.15">
      <c r="A29" s="913" t="s">
        <v>54</v>
      </c>
      <c r="B29" s="852"/>
      <c r="C29" s="843" t="s">
        <v>53</v>
      </c>
      <c r="D29" s="688"/>
      <c r="E29" s="688"/>
      <c r="F29" s="689"/>
      <c r="G29" s="915"/>
      <c r="H29" s="916"/>
      <c r="I29" s="916"/>
      <c r="J29" s="916"/>
      <c r="K29" s="741" t="s">
        <v>64</v>
      </c>
      <c r="L29" s="915"/>
      <c r="M29" s="916"/>
      <c r="N29" s="916"/>
      <c r="O29" s="916"/>
      <c r="P29" s="741" t="s">
        <v>64</v>
      </c>
      <c r="Q29" s="915"/>
      <c r="R29" s="916"/>
      <c r="S29" s="916"/>
      <c r="T29" s="916"/>
      <c r="U29" s="846" t="s">
        <v>64</v>
      </c>
      <c r="W29" s="908"/>
      <c r="X29" s="877"/>
      <c r="Y29" s="838"/>
      <c r="Z29" s="909"/>
      <c r="AA29" s="910"/>
      <c r="AB29" s="910"/>
      <c r="AC29" s="910"/>
      <c r="AD29" s="910"/>
      <c r="AE29" s="911"/>
      <c r="AF29" s="909"/>
      <c r="AG29" s="910"/>
      <c r="AH29" s="910"/>
      <c r="AI29" s="910"/>
      <c r="AJ29" s="910"/>
      <c r="AK29" s="911"/>
      <c r="AL29" s="909"/>
      <c r="AM29" s="910"/>
      <c r="AN29" s="910"/>
      <c r="AO29" s="910"/>
      <c r="AP29" s="910"/>
      <c r="AQ29" s="912"/>
    </row>
    <row r="30" spans="1:43" ht="18.75" customHeight="1" x14ac:dyDescent="0.15">
      <c r="A30" s="810"/>
      <c r="B30" s="812"/>
      <c r="C30" s="839"/>
      <c r="D30" s="691"/>
      <c r="E30" s="691"/>
      <c r="F30" s="692"/>
      <c r="G30" s="771"/>
      <c r="H30" s="917"/>
      <c r="I30" s="917"/>
      <c r="J30" s="917"/>
      <c r="K30" s="768"/>
      <c r="L30" s="771"/>
      <c r="M30" s="917"/>
      <c r="N30" s="917"/>
      <c r="O30" s="917"/>
      <c r="P30" s="768"/>
      <c r="Q30" s="771"/>
      <c r="R30" s="917"/>
      <c r="S30" s="917"/>
      <c r="T30" s="917"/>
      <c r="U30" s="678"/>
      <c r="W30" s="690"/>
      <c r="X30" s="691"/>
      <c r="Y30" s="692"/>
      <c r="Z30" s="897"/>
      <c r="AA30" s="898"/>
      <c r="AB30" s="898"/>
      <c r="AC30" s="898"/>
      <c r="AD30" s="898"/>
      <c r="AE30" s="899"/>
      <c r="AF30" s="897"/>
      <c r="AG30" s="898"/>
      <c r="AH30" s="898"/>
      <c r="AI30" s="898"/>
      <c r="AJ30" s="898"/>
      <c r="AK30" s="899"/>
      <c r="AL30" s="897"/>
      <c r="AM30" s="898"/>
      <c r="AN30" s="898"/>
      <c r="AO30" s="898"/>
      <c r="AP30" s="898"/>
      <c r="AQ30" s="901"/>
    </row>
    <row r="31" spans="1:43" ht="18.75" customHeight="1" x14ac:dyDescent="0.15">
      <c r="A31" s="810"/>
      <c r="B31" s="812"/>
      <c r="C31" s="939" t="str">
        <f>"R"&amp;表紙・鑑!S3-1&amp;"年度総支給額"</f>
        <v>R3年度総支給額</v>
      </c>
      <c r="D31" s="940"/>
      <c r="E31" s="940"/>
      <c r="F31" s="941"/>
      <c r="G31" s="915"/>
      <c r="H31" s="916"/>
      <c r="I31" s="916"/>
      <c r="J31" s="916"/>
      <c r="K31" s="741" t="s">
        <v>64</v>
      </c>
      <c r="L31" s="915"/>
      <c r="M31" s="916"/>
      <c r="N31" s="916"/>
      <c r="O31" s="916"/>
      <c r="P31" s="741" t="s">
        <v>64</v>
      </c>
      <c r="Q31" s="915"/>
      <c r="R31" s="916"/>
      <c r="S31" s="916"/>
      <c r="T31" s="916"/>
      <c r="U31" s="846" t="s">
        <v>64</v>
      </c>
      <c r="W31" s="687" t="s">
        <v>473</v>
      </c>
      <c r="X31" s="688"/>
      <c r="Y31" s="688"/>
      <c r="Z31" s="745"/>
      <c r="AA31" s="746"/>
      <c r="AB31" s="746"/>
      <c r="AC31" s="746"/>
      <c r="AD31" s="746"/>
      <c r="AE31" s="923"/>
      <c r="AF31" s="745"/>
      <c r="AG31" s="746"/>
      <c r="AH31" s="746"/>
      <c r="AI31" s="746"/>
      <c r="AJ31" s="746"/>
      <c r="AK31" s="923"/>
      <c r="AL31" s="745"/>
      <c r="AM31" s="746"/>
      <c r="AN31" s="746"/>
      <c r="AO31" s="746"/>
      <c r="AP31" s="746"/>
      <c r="AQ31" s="747"/>
    </row>
    <row r="32" spans="1:43" ht="18.75" customHeight="1" x14ac:dyDescent="0.15">
      <c r="A32" s="810"/>
      <c r="B32" s="812"/>
      <c r="C32" s="847" t="s">
        <v>52</v>
      </c>
      <c r="D32" s="663"/>
      <c r="E32" s="663"/>
      <c r="F32" s="768"/>
      <c r="G32" s="771"/>
      <c r="H32" s="917"/>
      <c r="I32" s="917"/>
      <c r="J32" s="917"/>
      <c r="K32" s="768"/>
      <c r="L32" s="771"/>
      <c r="M32" s="917"/>
      <c r="N32" s="917"/>
      <c r="O32" s="917"/>
      <c r="P32" s="768"/>
      <c r="Q32" s="771"/>
      <c r="R32" s="917"/>
      <c r="S32" s="917"/>
      <c r="T32" s="917"/>
      <c r="U32" s="678"/>
      <c r="W32" s="908"/>
      <c r="X32" s="877"/>
      <c r="Y32" s="877"/>
      <c r="Z32" s="924"/>
      <c r="AA32" s="925"/>
      <c r="AB32" s="925"/>
      <c r="AC32" s="925"/>
      <c r="AD32" s="925"/>
      <c r="AE32" s="926"/>
      <c r="AF32" s="924"/>
      <c r="AG32" s="925"/>
      <c r="AH32" s="925"/>
      <c r="AI32" s="925"/>
      <c r="AJ32" s="925"/>
      <c r="AK32" s="926"/>
      <c r="AL32" s="924"/>
      <c r="AM32" s="925"/>
      <c r="AN32" s="925"/>
      <c r="AO32" s="925"/>
      <c r="AP32" s="925"/>
      <c r="AQ32" s="929"/>
    </row>
    <row r="33" spans="1:43" ht="18.75" customHeight="1" x14ac:dyDescent="0.15">
      <c r="A33" s="810"/>
      <c r="B33" s="812"/>
      <c r="C33" s="856" t="s">
        <v>474</v>
      </c>
      <c r="D33" s="740"/>
      <c r="E33" s="740"/>
      <c r="F33" s="741"/>
      <c r="G33" s="915"/>
      <c r="H33" s="916"/>
      <c r="I33" s="916"/>
      <c r="J33" s="916"/>
      <c r="K33" s="741" t="s">
        <v>64</v>
      </c>
      <c r="L33" s="915"/>
      <c r="M33" s="916"/>
      <c r="N33" s="916"/>
      <c r="O33" s="916"/>
      <c r="P33" s="741" t="s">
        <v>64</v>
      </c>
      <c r="Q33" s="915"/>
      <c r="R33" s="916"/>
      <c r="S33" s="916"/>
      <c r="T33" s="916"/>
      <c r="U33" s="846" t="s">
        <v>64</v>
      </c>
      <c r="W33" s="908"/>
      <c r="X33" s="877"/>
      <c r="Y33" s="877"/>
      <c r="Z33" s="924"/>
      <c r="AA33" s="925"/>
      <c r="AB33" s="925"/>
      <c r="AC33" s="925"/>
      <c r="AD33" s="925"/>
      <c r="AE33" s="926"/>
      <c r="AF33" s="924"/>
      <c r="AG33" s="925"/>
      <c r="AH33" s="925"/>
      <c r="AI33" s="925"/>
      <c r="AJ33" s="925"/>
      <c r="AK33" s="926"/>
      <c r="AL33" s="924"/>
      <c r="AM33" s="925"/>
      <c r="AN33" s="925"/>
      <c r="AO33" s="925"/>
      <c r="AP33" s="925"/>
      <c r="AQ33" s="929"/>
    </row>
    <row r="34" spans="1:43" ht="18.75" customHeight="1" x14ac:dyDescent="0.15">
      <c r="A34" s="914"/>
      <c r="B34" s="855"/>
      <c r="C34" s="847"/>
      <c r="D34" s="663"/>
      <c r="E34" s="663"/>
      <c r="F34" s="768"/>
      <c r="G34" s="920"/>
      <c r="H34" s="921"/>
      <c r="I34" s="921"/>
      <c r="J34" s="921"/>
      <c r="K34" s="775"/>
      <c r="L34" s="920"/>
      <c r="M34" s="921"/>
      <c r="N34" s="921"/>
      <c r="O34" s="921"/>
      <c r="P34" s="775"/>
      <c r="Q34" s="920"/>
      <c r="R34" s="921"/>
      <c r="S34" s="921"/>
      <c r="T34" s="921"/>
      <c r="U34" s="918"/>
      <c r="W34" s="908"/>
      <c r="X34" s="877"/>
      <c r="Y34" s="877"/>
      <c r="Z34" s="924"/>
      <c r="AA34" s="925"/>
      <c r="AB34" s="925"/>
      <c r="AC34" s="925"/>
      <c r="AD34" s="925"/>
      <c r="AE34" s="926"/>
      <c r="AF34" s="924"/>
      <c r="AG34" s="925"/>
      <c r="AH34" s="925"/>
      <c r="AI34" s="925"/>
      <c r="AJ34" s="925"/>
      <c r="AK34" s="926"/>
      <c r="AL34" s="924"/>
      <c r="AM34" s="925"/>
      <c r="AN34" s="925"/>
      <c r="AO34" s="925"/>
      <c r="AP34" s="925"/>
      <c r="AQ34" s="929"/>
    </row>
    <row r="35" spans="1:43" ht="18.75" customHeight="1" x14ac:dyDescent="0.15">
      <c r="A35" s="687" t="s">
        <v>475</v>
      </c>
      <c r="B35" s="688"/>
      <c r="C35" s="688"/>
      <c r="D35" s="688"/>
      <c r="E35" s="688"/>
      <c r="F35" s="689"/>
      <c r="G35" s="869"/>
      <c r="H35" s="763" t="s">
        <v>156</v>
      </c>
      <c r="I35" s="66"/>
      <c r="J35" s="763"/>
      <c r="K35" s="870" t="s">
        <v>21</v>
      </c>
      <c r="L35" s="869"/>
      <c r="M35" s="763" t="s">
        <v>156</v>
      </c>
      <c r="N35" s="66"/>
      <c r="O35" s="763"/>
      <c r="P35" s="870" t="s">
        <v>21</v>
      </c>
      <c r="Q35" s="869"/>
      <c r="R35" s="763" t="s">
        <v>156</v>
      </c>
      <c r="S35" s="66"/>
      <c r="T35" s="763"/>
      <c r="U35" s="930" t="s">
        <v>21</v>
      </c>
      <c r="W35" s="908"/>
      <c r="X35" s="877"/>
      <c r="Y35" s="877"/>
      <c r="Z35" s="924"/>
      <c r="AA35" s="925"/>
      <c r="AB35" s="925"/>
      <c r="AC35" s="925"/>
      <c r="AD35" s="925"/>
      <c r="AE35" s="926"/>
      <c r="AF35" s="924"/>
      <c r="AG35" s="925"/>
      <c r="AH35" s="925"/>
      <c r="AI35" s="925"/>
      <c r="AJ35" s="925"/>
      <c r="AK35" s="926"/>
      <c r="AL35" s="924"/>
      <c r="AM35" s="925"/>
      <c r="AN35" s="925"/>
      <c r="AO35" s="925"/>
      <c r="AP35" s="925"/>
      <c r="AQ35" s="929"/>
    </row>
    <row r="36" spans="1:43" ht="18.75" customHeight="1" x14ac:dyDescent="0.15">
      <c r="A36" s="690"/>
      <c r="B36" s="691"/>
      <c r="C36" s="691"/>
      <c r="D36" s="691"/>
      <c r="E36" s="691"/>
      <c r="F36" s="692"/>
      <c r="G36" s="661"/>
      <c r="H36" s="662"/>
      <c r="I36" s="69"/>
      <c r="J36" s="662"/>
      <c r="K36" s="871"/>
      <c r="L36" s="661"/>
      <c r="M36" s="662"/>
      <c r="N36" s="69"/>
      <c r="O36" s="662"/>
      <c r="P36" s="871"/>
      <c r="Q36" s="661"/>
      <c r="R36" s="662"/>
      <c r="S36" s="69"/>
      <c r="T36" s="662"/>
      <c r="U36" s="931"/>
      <c r="W36" s="908"/>
      <c r="X36" s="877"/>
      <c r="Y36" s="877"/>
      <c r="Z36" s="924"/>
      <c r="AA36" s="925"/>
      <c r="AB36" s="925"/>
      <c r="AC36" s="925"/>
      <c r="AD36" s="925"/>
      <c r="AE36" s="926"/>
      <c r="AF36" s="924"/>
      <c r="AG36" s="925"/>
      <c r="AH36" s="925"/>
      <c r="AI36" s="925"/>
      <c r="AJ36" s="925"/>
      <c r="AK36" s="926"/>
      <c r="AL36" s="924"/>
      <c r="AM36" s="925"/>
      <c r="AN36" s="925"/>
      <c r="AO36" s="925"/>
      <c r="AP36" s="925"/>
      <c r="AQ36" s="929"/>
    </row>
    <row r="37" spans="1:43" ht="18.75" customHeight="1" x14ac:dyDescent="0.15">
      <c r="A37" s="687" t="s">
        <v>476</v>
      </c>
      <c r="B37" s="688"/>
      <c r="C37" s="688"/>
      <c r="D37" s="688"/>
      <c r="E37" s="688"/>
      <c r="F37" s="689"/>
      <c r="G37" s="909"/>
      <c r="H37" s="910"/>
      <c r="I37" s="910"/>
      <c r="J37" s="910"/>
      <c r="K37" s="911"/>
      <c r="L37" s="909"/>
      <c r="M37" s="910"/>
      <c r="N37" s="910"/>
      <c r="O37" s="910"/>
      <c r="P37" s="911"/>
      <c r="Q37" s="909"/>
      <c r="R37" s="910"/>
      <c r="S37" s="910"/>
      <c r="T37" s="910"/>
      <c r="U37" s="912"/>
      <c r="W37" s="908"/>
      <c r="X37" s="877"/>
      <c r="Y37" s="877"/>
      <c r="Z37" s="924"/>
      <c r="AA37" s="925"/>
      <c r="AB37" s="925"/>
      <c r="AC37" s="925"/>
      <c r="AD37" s="925"/>
      <c r="AE37" s="926"/>
      <c r="AF37" s="924"/>
      <c r="AG37" s="925"/>
      <c r="AH37" s="925"/>
      <c r="AI37" s="925"/>
      <c r="AJ37" s="925"/>
      <c r="AK37" s="926"/>
      <c r="AL37" s="924"/>
      <c r="AM37" s="925"/>
      <c r="AN37" s="925"/>
      <c r="AO37" s="925"/>
      <c r="AP37" s="925"/>
      <c r="AQ37" s="929"/>
    </row>
    <row r="38" spans="1:43" ht="18.75" customHeight="1" x14ac:dyDescent="0.15">
      <c r="A38" s="690"/>
      <c r="B38" s="691"/>
      <c r="C38" s="691"/>
      <c r="D38" s="691"/>
      <c r="E38" s="691"/>
      <c r="F38" s="692"/>
      <c r="G38" s="897"/>
      <c r="H38" s="898"/>
      <c r="I38" s="898"/>
      <c r="J38" s="898"/>
      <c r="K38" s="899"/>
      <c r="L38" s="897"/>
      <c r="M38" s="898"/>
      <c r="N38" s="898"/>
      <c r="O38" s="898"/>
      <c r="P38" s="899"/>
      <c r="Q38" s="897"/>
      <c r="R38" s="898"/>
      <c r="S38" s="898"/>
      <c r="T38" s="898"/>
      <c r="U38" s="901"/>
      <c r="W38" s="908"/>
      <c r="X38" s="877"/>
      <c r="Y38" s="877"/>
      <c r="Z38" s="924"/>
      <c r="AA38" s="925"/>
      <c r="AB38" s="925"/>
      <c r="AC38" s="925"/>
      <c r="AD38" s="925"/>
      <c r="AE38" s="926"/>
      <c r="AF38" s="924"/>
      <c r="AG38" s="925"/>
      <c r="AH38" s="925"/>
      <c r="AI38" s="925"/>
      <c r="AJ38" s="925"/>
      <c r="AK38" s="926"/>
      <c r="AL38" s="924"/>
      <c r="AM38" s="925"/>
      <c r="AN38" s="925"/>
      <c r="AO38" s="925"/>
      <c r="AP38" s="925"/>
      <c r="AQ38" s="929"/>
    </row>
    <row r="39" spans="1:43" ht="18.75" customHeight="1" x14ac:dyDescent="0.15">
      <c r="A39" s="687" t="s">
        <v>889</v>
      </c>
      <c r="B39" s="688"/>
      <c r="C39" s="688"/>
      <c r="D39" s="688"/>
      <c r="E39" s="688"/>
      <c r="F39" s="689"/>
      <c r="G39" s="831"/>
      <c r="H39" s="919"/>
      <c r="I39" s="919"/>
      <c r="J39" s="919"/>
      <c r="K39" s="741" t="s">
        <v>10</v>
      </c>
      <c r="L39" s="831"/>
      <c r="M39" s="919"/>
      <c r="N39" s="919"/>
      <c r="O39" s="919"/>
      <c r="P39" s="741" t="s">
        <v>10</v>
      </c>
      <c r="Q39" s="831"/>
      <c r="R39" s="919"/>
      <c r="S39" s="919"/>
      <c r="T39" s="919"/>
      <c r="U39" s="846" t="s">
        <v>10</v>
      </c>
      <c r="W39" s="908"/>
      <c r="X39" s="877"/>
      <c r="Y39" s="877"/>
      <c r="Z39" s="924"/>
      <c r="AA39" s="925"/>
      <c r="AB39" s="925"/>
      <c r="AC39" s="925"/>
      <c r="AD39" s="925"/>
      <c r="AE39" s="926"/>
      <c r="AF39" s="924"/>
      <c r="AG39" s="925"/>
      <c r="AH39" s="925"/>
      <c r="AI39" s="925"/>
      <c r="AJ39" s="925"/>
      <c r="AK39" s="926"/>
      <c r="AL39" s="924"/>
      <c r="AM39" s="925"/>
      <c r="AN39" s="925"/>
      <c r="AO39" s="925"/>
      <c r="AP39" s="925"/>
      <c r="AQ39" s="929"/>
    </row>
    <row r="40" spans="1:43" ht="18.75" customHeight="1" x14ac:dyDescent="0.15">
      <c r="A40" s="690"/>
      <c r="B40" s="691"/>
      <c r="C40" s="691"/>
      <c r="D40" s="691"/>
      <c r="E40" s="691"/>
      <c r="F40" s="692"/>
      <c r="G40" s="685"/>
      <c r="H40" s="686"/>
      <c r="I40" s="686"/>
      <c r="J40" s="686"/>
      <c r="K40" s="768"/>
      <c r="L40" s="685"/>
      <c r="M40" s="686"/>
      <c r="N40" s="686"/>
      <c r="O40" s="686"/>
      <c r="P40" s="768"/>
      <c r="Q40" s="685"/>
      <c r="R40" s="686"/>
      <c r="S40" s="686"/>
      <c r="T40" s="686"/>
      <c r="U40" s="678"/>
      <c r="W40" s="908"/>
      <c r="X40" s="877"/>
      <c r="Y40" s="877"/>
      <c r="Z40" s="924"/>
      <c r="AA40" s="925"/>
      <c r="AB40" s="925"/>
      <c r="AC40" s="925"/>
      <c r="AD40" s="925"/>
      <c r="AE40" s="926"/>
      <c r="AF40" s="924"/>
      <c r="AG40" s="925"/>
      <c r="AH40" s="925"/>
      <c r="AI40" s="925"/>
      <c r="AJ40" s="925"/>
      <c r="AK40" s="926"/>
      <c r="AL40" s="924"/>
      <c r="AM40" s="925"/>
      <c r="AN40" s="925"/>
      <c r="AO40" s="925"/>
      <c r="AP40" s="925"/>
      <c r="AQ40" s="929"/>
    </row>
    <row r="41" spans="1:43" ht="18.75" customHeight="1" x14ac:dyDescent="0.15">
      <c r="A41" s="908" t="s">
        <v>477</v>
      </c>
      <c r="B41" s="877"/>
      <c r="C41" s="877"/>
      <c r="D41" s="877"/>
      <c r="E41" s="877"/>
      <c r="F41" s="838"/>
      <c r="G41" s="763"/>
      <c r="H41" s="763" t="s">
        <v>156</v>
      </c>
      <c r="I41" s="66"/>
      <c r="J41" s="763"/>
      <c r="K41" s="763" t="s">
        <v>21</v>
      </c>
      <c r="L41" s="869"/>
      <c r="M41" s="763" t="s">
        <v>156</v>
      </c>
      <c r="N41" s="66"/>
      <c r="O41" s="763"/>
      <c r="P41" s="763" t="s">
        <v>21</v>
      </c>
      <c r="Q41" s="869"/>
      <c r="R41" s="763" t="s">
        <v>156</v>
      </c>
      <c r="S41" s="66"/>
      <c r="T41" s="763"/>
      <c r="U41" s="930" t="s">
        <v>21</v>
      </c>
      <c r="W41" s="908"/>
      <c r="X41" s="877"/>
      <c r="Y41" s="877"/>
      <c r="Z41" s="924"/>
      <c r="AA41" s="925"/>
      <c r="AB41" s="925"/>
      <c r="AC41" s="925"/>
      <c r="AD41" s="925"/>
      <c r="AE41" s="926"/>
      <c r="AF41" s="924"/>
      <c r="AG41" s="925"/>
      <c r="AH41" s="925"/>
      <c r="AI41" s="925"/>
      <c r="AJ41" s="925"/>
      <c r="AK41" s="926"/>
      <c r="AL41" s="924"/>
      <c r="AM41" s="925"/>
      <c r="AN41" s="925"/>
      <c r="AO41" s="925"/>
      <c r="AP41" s="925"/>
      <c r="AQ41" s="929"/>
    </row>
    <row r="42" spans="1:43" ht="18.75" customHeight="1" thickBot="1" x14ac:dyDescent="0.2">
      <c r="A42" s="922"/>
      <c r="B42" s="804"/>
      <c r="C42" s="804"/>
      <c r="D42" s="804"/>
      <c r="E42" s="804"/>
      <c r="F42" s="805"/>
      <c r="G42" s="777"/>
      <c r="H42" s="777"/>
      <c r="I42" s="76"/>
      <c r="J42" s="777"/>
      <c r="K42" s="777"/>
      <c r="L42" s="928"/>
      <c r="M42" s="777"/>
      <c r="N42" s="76"/>
      <c r="O42" s="777"/>
      <c r="P42" s="777"/>
      <c r="Q42" s="928"/>
      <c r="R42" s="777"/>
      <c r="S42" s="76"/>
      <c r="T42" s="777"/>
      <c r="U42" s="932"/>
      <c r="W42" s="922"/>
      <c r="X42" s="804"/>
      <c r="Y42" s="804"/>
      <c r="Z42" s="748"/>
      <c r="AA42" s="749"/>
      <c r="AB42" s="749"/>
      <c r="AC42" s="749"/>
      <c r="AD42" s="749"/>
      <c r="AE42" s="927"/>
      <c r="AF42" s="748"/>
      <c r="AG42" s="749"/>
      <c r="AH42" s="749"/>
      <c r="AI42" s="749"/>
      <c r="AJ42" s="749"/>
      <c r="AK42" s="927"/>
      <c r="AL42" s="748"/>
      <c r="AM42" s="749"/>
      <c r="AN42" s="749"/>
      <c r="AO42" s="749"/>
      <c r="AP42" s="749"/>
      <c r="AQ42" s="750"/>
    </row>
    <row r="43" spans="1:43" ht="18.75" customHeight="1" x14ac:dyDescent="0.15">
      <c r="S43" s="28" t="s">
        <v>478</v>
      </c>
      <c r="W43" s="108" t="s">
        <v>479</v>
      </c>
      <c r="X43" s="45" t="s">
        <v>1007</v>
      </c>
      <c r="Y43" s="45"/>
      <c r="AM43" s="28"/>
      <c r="AN43" s="28"/>
      <c r="AO43" s="28"/>
      <c r="AP43" s="28"/>
      <c r="AQ43" s="28"/>
    </row>
    <row r="44" spans="1:43" ht="18.75" customHeight="1" x14ac:dyDescent="0.15">
      <c r="W44" s="45"/>
      <c r="X44" s="45"/>
      <c r="Y44" s="45"/>
      <c r="AM44" s="28"/>
      <c r="AN44" s="28"/>
      <c r="AO44" s="28"/>
      <c r="AP44" s="28"/>
      <c r="AQ44" s="28"/>
    </row>
    <row r="45" spans="1:43" ht="18.75" customHeight="1" x14ac:dyDescent="0.15"/>
    <row r="46" spans="1:43" ht="18.75" customHeight="1" x14ac:dyDescent="0.15"/>
    <row r="47" spans="1:43" ht="18.75" customHeight="1" x14ac:dyDescent="0.15"/>
    <row r="48" spans="1:43"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sheetData>
  <sheetProtection selectLockedCells="1"/>
  <mergeCells count="215">
    <mergeCell ref="A16:I17"/>
    <mergeCell ref="A41:F42"/>
    <mergeCell ref="G41:G42"/>
    <mergeCell ref="H41:H42"/>
    <mergeCell ref="J41:J42"/>
    <mergeCell ref="K41:K42"/>
    <mergeCell ref="L41:L42"/>
    <mergeCell ref="A37:F38"/>
    <mergeCell ref="G37:K38"/>
    <mergeCell ref="L37:P38"/>
    <mergeCell ref="A39:F40"/>
    <mergeCell ref="G39:J40"/>
    <mergeCell ref="K39:K40"/>
    <mergeCell ref="L39:O40"/>
    <mergeCell ref="P39:P40"/>
    <mergeCell ref="M41:M42"/>
    <mergeCell ref="O41:O42"/>
    <mergeCell ref="P41:P42"/>
    <mergeCell ref="C31:F31"/>
    <mergeCell ref="G31:J32"/>
    <mergeCell ref="K31:K32"/>
    <mergeCell ref="L31:O32"/>
    <mergeCell ref="P31:P32"/>
    <mergeCell ref="A35:F36"/>
    <mergeCell ref="L35:L36"/>
    <mergeCell ref="O35:O36"/>
    <mergeCell ref="P35:P36"/>
    <mergeCell ref="AF31:AK42"/>
    <mergeCell ref="AL31:AQ42"/>
    <mergeCell ref="U35:U36"/>
    <mergeCell ref="U39:U40"/>
    <mergeCell ref="U41:U42"/>
    <mergeCell ref="G35:G36"/>
    <mergeCell ref="H35:H36"/>
    <mergeCell ref="J35:J36"/>
    <mergeCell ref="K35:K36"/>
    <mergeCell ref="M35:M36"/>
    <mergeCell ref="G33:J34"/>
    <mergeCell ref="K33:K34"/>
    <mergeCell ref="L33:O34"/>
    <mergeCell ref="P33:P34"/>
    <mergeCell ref="Q29:T30"/>
    <mergeCell ref="U29:U30"/>
    <mergeCell ref="Z29:AE30"/>
    <mergeCell ref="AF29:AK30"/>
    <mergeCell ref="AL29:AQ30"/>
    <mergeCell ref="U33:U34"/>
    <mergeCell ref="Q39:T40"/>
    <mergeCell ref="U31:U32"/>
    <mergeCell ref="Q35:Q36"/>
    <mergeCell ref="R35:R36"/>
    <mergeCell ref="T35:T36"/>
    <mergeCell ref="Q33:T34"/>
    <mergeCell ref="W31:Y42"/>
    <mergeCell ref="Z31:AE42"/>
    <mergeCell ref="Q31:T32"/>
    <mergeCell ref="Q41:Q42"/>
    <mergeCell ref="R41:R42"/>
    <mergeCell ref="T41:T42"/>
    <mergeCell ref="Q37:U38"/>
    <mergeCell ref="AF25:AK26"/>
    <mergeCell ref="AL25:AQ26"/>
    <mergeCell ref="A27:F28"/>
    <mergeCell ref="G27:K28"/>
    <mergeCell ref="L27:P28"/>
    <mergeCell ref="Q27:U28"/>
    <mergeCell ref="W27:Y30"/>
    <mergeCell ref="Z27:AE28"/>
    <mergeCell ref="AF27:AK28"/>
    <mergeCell ref="AL27:AQ28"/>
    <mergeCell ref="A25:F26"/>
    <mergeCell ref="G25:K26"/>
    <mergeCell ref="L25:P26"/>
    <mergeCell ref="Q25:U26"/>
    <mergeCell ref="W25:Y26"/>
    <mergeCell ref="Z25:AE26"/>
    <mergeCell ref="A29:B34"/>
    <mergeCell ref="C29:F30"/>
    <mergeCell ref="G29:J30"/>
    <mergeCell ref="K29:K30"/>
    <mergeCell ref="L29:O30"/>
    <mergeCell ref="P29:P30"/>
    <mergeCell ref="C32:F32"/>
    <mergeCell ref="C33:F34"/>
    <mergeCell ref="G23:K24"/>
    <mergeCell ref="L23:P24"/>
    <mergeCell ref="Q23:U24"/>
    <mergeCell ref="W23:Y24"/>
    <mergeCell ref="Z23:AE24"/>
    <mergeCell ref="AF23:AK24"/>
    <mergeCell ref="AL23:AQ24"/>
    <mergeCell ref="K22:M22"/>
    <mergeCell ref="O22:P22"/>
    <mergeCell ref="R22:S22"/>
    <mergeCell ref="T22:U22"/>
    <mergeCell ref="AG22:AI22"/>
    <mergeCell ref="AK22:AL22"/>
    <mergeCell ref="AN16:AO17"/>
    <mergeCell ref="AP16:AQ17"/>
    <mergeCell ref="T16:U17"/>
    <mergeCell ref="V16:W17"/>
    <mergeCell ref="X16:Y17"/>
    <mergeCell ref="Z16:AA17"/>
    <mergeCell ref="AB16:AC17"/>
    <mergeCell ref="AD16:AE17"/>
    <mergeCell ref="AN22:AO22"/>
    <mergeCell ref="AP22:AQ22"/>
    <mergeCell ref="AJ16:AK17"/>
    <mergeCell ref="AL16:AM17"/>
    <mergeCell ref="A10:C15"/>
    <mergeCell ref="AF14:AG15"/>
    <mergeCell ref="V14:W15"/>
    <mergeCell ref="X14:Y15"/>
    <mergeCell ref="Z14:AA15"/>
    <mergeCell ref="AB14:AC15"/>
    <mergeCell ref="AD14:AE15"/>
    <mergeCell ref="P10:Q11"/>
    <mergeCell ref="D10:F13"/>
    <mergeCell ref="L10:M11"/>
    <mergeCell ref="N10:O11"/>
    <mergeCell ref="G10:I11"/>
    <mergeCell ref="J10:K11"/>
    <mergeCell ref="G12:I13"/>
    <mergeCell ref="V12:W13"/>
    <mergeCell ref="X12:Y13"/>
    <mergeCell ref="D14:I15"/>
    <mergeCell ref="R10:S11"/>
    <mergeCell ref="T10:U11"/>
    <mergeCell ref="V10:W11"/>
    <mergeCell ref="X10:Y11"/>
    <mergeCell ref="Z10:AA11"/>
    <mergeCell ref="R12:S13"/>
    <mergeCell ref="T12:U13"/>
    <mergeCell ref="J16:K17"/>
    <mergeCell ref="L16:M17"/>
    <mergeCell ref="N16:O17"/>
    <mergeCell ref="P16:Q17"/>
    <mergeCell ref="R16:S17"/>
    <mergeCell ref="AF16:AG17"/>
    <mergeCell ref="AH16:AI17"/>
    <mergeCell ref="AP12:AQ13"/>
    <mergeCell ref="J14:K15"/>
    <mergeCell ref="L14:M15"/>
    <mergeCell ref="N14:O15"/>
    <mergeCell ref="P14:Q15"/>
    <mergeCell ref="R14:S15"/>
    <mergeCell ref="T14:U15"/>
    <mergeCell ref="Z12:AA13"/>
    <mergeCell ref="AB12:AC13"/>
    <mergeCell ref="AD12:AE13"/>
    <mergeCell ref="AF12:AG13"/>
    <mergeCell ref="AH12:AI13"/>
    <mergeCell ref="AJ12:AK13"/>
    <mergeCell ref="AH14:AI15"/>
    <mergeCell ref="AJ14:AK15"/>
    <mergeCell ref="AL14:AM15"/>
    <mergeCell ref="AP14:AQ15"/>
    <mergeCell ref="AN12:AO13"/>
    <mergeCell ref="AN14:AO15"/>
    <mergeCell ref="AL12:AM13"/>
    <mergeCell ref="J12:K13"/>
    <mergeCell ref="L12:M13"/>
    <mergeCell ref="N12:O13"/>
    <mergeCell ref="P12:Q13"/>
    <mergeCell ref="A8:I9"/>
    <mergeCell ref="J8:K9"/>
    <mergeCell ref="L8:M9"/>
    <mergeCell ref="N8:O9"/>
    <mergeCell ref="P8:Q9"/>
    <mergeCell ref="AD8:AE9"/>
    <mergeCell ref="AF8:AG9"/>
    <mergeCell ref="AH8:AI9"/>
    <mergeCell ref="AJ8:AK9"/>
    <mergeCell ref="R8:S9"/>
    <mergeCell ref="T8:U9"/>
    <mergeCell ref="V8:W9"/>
    <mergeCell ref="X8:Y9"/>
    <mergeCell ref="Z8:AA9"/>
    <mergeCell ref="AB8:AC9"/>
    <mergeCell ref="AF10:AG11"/>
    <mergeCell ref="AH10:AI11"/>
    <mergeCell ref="A4:I4"/>
    <mergeCell ref="P5:Q7"/>
    <mergeCell ref="R5:S7"/>
    <mergeCell ref="T5:U7"/>
    <mergeCell ref="V5:W7"/>
    <mergeCell ref="X5:Y7"/>
    <mergeCell ref="Z5:AA7"/>
    <mergeCell ref="AB5:AC7"/>
    <mergeCell ref="AD5:AE7"/>
    <mergeCell ref="A6:I6"/>
    <mergeCell ref="P3:AE4"/>
    <mergeCell ref="L3:M7"/>
    <mergeCell ref="AJ10:AK11"/>
    <mergeCell ref="AL10:AM11"/>
    <mergeCell ref="AG2:AI2"/>
    <mergeCell ref="AK2:AL2"/>
    <mergeCell ref="AN2:AO2"/>
    <mergeCell ref="AP2:AQ2"/>
    <mergeCell ref="J3:K7"/>
    <mergeCell ref="N3:O7"/>
    <mergeCell ref="AF3:AG7"/>
    <mergeCell ref="AH3:AK4"/>
    <mergeCell ref="AL3:AM7"/>
    <mergeCell ref="AN3:AO7"/>
    <mergeCell ref="AP3:AQ7"/>
    <mergeCell ref="AH5:AI7"/>
    <mergeCell ref="AJ5:AK7"/>
    <mergeCell ref="AN8:AO9"/>
    <mergeCell ref="AN10:AO11"/>
    <mergeCell ref="AL8:AM9"/>
    <mergeCell ref="AP8:AQ9"/>
    <mergeCell ref="AP10:AQ11"/>
    <mergeCell ref="AB10:AC11"/>
    <mergeCell ref="AD10:AE11"/>
  </mergeCells>
  <phoneticPr fontId="4"/>
  <conditionalFormatting sqref="G35:G36 L35:L36 Q35:Q36 O35:O36 T35:T36">
    <cfRule type="expression" dxfId="37" priority="8" stopIfTrue="1">
      <formula>$H$22=TRUE</formula>
    </cfRule>
  </conditionalFormatting>
  <conditionalFormatting sqref="J35:J36">
    <cfRule type="expression" dxfId="36" priority="7" stopIfTrue="1">
      <formula>$H$22=TRUE</formula>
    </cfRule>
  </conditionalFormatting>
  <conditionalFormatting sqref="G41:G42">
    <cfRule type="expression" dxfId="35" priority="6" stopIfTrue="1">
      <formula>$H$22=TRUE</formula>
    </cfRule>
  </conditionalFormatting>
  <conditionalFormatting sqref="J41:J42">
    <cfRule type="expression" dxfId="34" priority="5" stopIfTrue="1">
      <formula>$H$22=TRUE</formula>
    </cfRule>
  </conditionalFormatting>
  <conditionalFormatting sqref="L41:L42">
    <cfRule type="expression" dxfId="33" priority="4" stopIfTrue="1">
      <formula>$H$22=TRUE</formula>
    </cfRule>
  </conditionalFormatting>
  <conditionalFormatting sqref="O41:O42">
    <cfRule type="expression" dxfId="32" priority="3" stopIfTrue="1">
      <formula>$H$22=TRUE</formula>
    </cfRule>
  </conditionalFormatting>
  <conditionalFormatting sqref="T41:T42">
    <cfRule type="expression" dxfId="31" priority="1" stopIfTrue="1">
      <formula>$H$22=TRUE</formula>
    </cfRule>
  </conditionalFormatting>
  <conditionalFormatting sqref="Q41:Q42">
    <cfRule type="expression" dxfId="30"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&amp;C&amp;"-,標準"2/23&amp;R&amp;"-,標準"&amp;F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pageSetUpPr fitToPage="1"/>
  </sheetPr>
  <dimension ref="A1:CD104"/>
  <sheetViews>
    <sheetView view="pageBreakPreview" zoomScale="80" zoomScaleNormal="70" zoomScaleSheetLayoutView="80" workbookViewId="0">
      <selection activeCell="K7" sqref="K7:L8"/>
    </sheetView>
  </sheetViews>
  <sheetFormatPr defaultRowHeight="16.5" x14ac:dyDescent="0.15"/>
  <cols>
    <col min="1" max="45" width="4.5" style="28" customWidth="1"/>
    <col min="46" max="51" width="4.5" style="88" customWidth="1"/>
    <col min="52" max="82" width="9" style="88"/>
    <col min="83" max="256" width="9" style="11"/>
    <col min="257" max="307" width="4.5" style="11" customWidth="1"/>
    <col min="308" max="512" width="9" style="11"/>
    <col min="513" max="563" width="4.5" style="11" customWidth="1"/>
    <col min="564" max="768" width="9" style="11"/>
    <col min="769" max="819" width="4.5" style="11" customWidth="1"/>
    <col min="820" max="1024" width="9" style="11"/>
    <col min="1025" max="1075" width="4.5" style="11" customWidth="1"/>
    <col min="1076" max="1280" width="9" style="11"/>
    <col min="1281" max="1331" width="4.5" style="11" customWidth="1"/>
    <col min="1332" max="1536" width="9" style="11"/>
    <col min="1537" max="1587" width="4.5" style="11" customWidth="1"/>
    <col min="1588" max="1792" width="9" style="11"/>
    <col min="1793" max="1843" width="4.5" style="11" customWidth="1"/>
    <col min="1844" max="2048" width="9" style="11"/>
    <col min="2049" max="2099" width="4.5" style="11" customWidth="1"/>
    <col min="2100" max="2304" width="9" style="11"/>
    <col min="2305" max="2355" width="4.5" style="11" customWidth="1"/>
    <col min="2356" max="2560" width="9" style="11"/>
    <col min="2561" max="2611" width="4.5" style="11" customWidth="1"/>
    <col min="2612" max="2816" width="9" style="11"/>
    <col min="2817" max="2867" width="4.5" style="11" customWidth="1"/>
    <col min="2868" max="3072" width="9" style="11"/>
    <col min="3073" max="3123" width="4.5" style="11" customWidth="1"/>
    <col min="3124" max="3328" width="9" style="11"/>
    <col min="3329" max="3379" width="4.5" style="11" customWidth="1"/>
    <col min="3380" max="3584" width="9" style="11"/>
    <col min="3585" max="3635" width="4.5" style="11" customWidth="1"/>
    <col min="3636" max="3840" width="9" style="11"/>
    <col min="3841" max="3891" width="4.5" style="11" customWidth="1"/>
    <col min="3892" max="4096" width="9" style="11"/>
    <col min="4097" max="4147" width="4.5" style="11" customWidth="1"/>
    <col min="4148" max="4352" width="9" style="11"/>
    <col min="4353" max="4403" width="4.5" style="11" customWidth="1"/>
    <col min="4404" max="4608" width="9" style="11"/>
    <col min="4609" max="4659" width="4.5" style="11" customWidth="1"/>
    <col min="4660" max="4864" width="9" style="11"/>
    <col min="4865" max="4915" width="4.5" style="11" customWidth="1"/>
    <col min="4916" max="5120" width="9" style="11"/>
    <col min="5121" max="5171" width="4.5" style="11" customWidth="1"/>
    <col min="5172" max="5376" width="9" style="11"/>
    <col min="5377" max="5427" width="4.5" style="11" customWidth="1"/>
    <col min="5428" max="5632" width="9" style="11"/>
    <col min="5633" max="5683" width="4.5" style="11" customWidth="1"/>
    <col min="5684" max="5888" width="9" style="11"/>
    <col min="5889" max="5939" width="4.5" style="11" customWidth="1"/>
    <col min="5940" max="6144" width="9" style="11"/>
    <col min="6145" max="6195" width="4.5" style="11" customWidth="1"/>
    <col min="6196" max="6400" width="9" style="11"/>
    <col min="6401" max="6451" width="4.5" style="11" customWidth="1"/>
    <col min="6452" max="6656" width="9" style="11"/>
    <col min="6657" max="6707" width="4.5" style="11" customWidth="1"/>
    <col min="6708" max="6912" width="9" style="11"/>
    <col min="6913" max="6963" width="4.5" style="11" customWidth="1"/>
    <col min="6964" max="7168" width="9" style="11"/>
    <col min="7169" max="7219" width="4.5" style="11" customWidth="1"/>
    <col min="7220" max="7424" width="9" style="11"/>
    <col min="7425" max="7475" width="4.5" style="11" customWidth="1"/>
    <col min="7476" max="7680" width="9" style="11"/>
    <col min="7681" max="7731" width="4.5" style="11" customWidth="1"/>
    <col min="7732" max="7936" width="9" style="11"/>
    <col min="7937" max="7987" width="4.5" style="11" customWidth="1"/>
    <col min="7988" max="8192" width="9" style="11"/>
    <col min="8193" max="8243" width="4.5" style="11" customWidth="1"/>
    <col min="8244" max="8448" width="9" style="11"/>
    <col min="8449" max="8499" width="4.5" style="11" customWidth="1"/>
    <col min="8500" max="8704" width="9" style="11"/>
    <col min="8705" max="8755" width="4.5" style="11" customWidth="1"/>
    <col min="8756" max="8960" width="9" style="11"/>
    <col min="8961" max="9011" width="4.5" style="11" customWidth="1"/>
    <col min="9012" max="9216" width="9" style="11"/>
    <col min="9217" max="9267" width="4.5" style="11" customWidth="1"/>
    <col min="9268" max="9472" width="9" style="11"/>
    <col min="9473" max="9523" width="4.5" style="11" customWidth="1"/>
    <col min="9524" max="9728" width="9" style="11"/>
    <col min="9729" max="9779" width="4.5" style="11" customWidth="1"/>
    <col min="9780" max="9984" width="9" style="11"/>
    <col min="9985" max="10035" width="4.5" style="11" customWidth="1"/>
    <col min="10036" max="10240" width="9" style="11"/>
    <col min="10241" max="10291" width="4.5" style="11" customWidth="1"/>
    <col min="10292" max="10496" width="9" style="11"/>
    <col min="10497" max="10547" width="4.5" style="11" customWidth="1"/>
    <col min="10548" max="10752" width="9" style="11"/>
    <col min="10753" max="10803" width="4.5" style="11" customWidth="1"/>
    <col min="10804" max="11008" width="9" style="11"/>
    <col min="11009" max="11059" width="4.5" style="11" customWidth="1"/>
    <col min="11060" max="11264" width="9" style="11"/>
    <col min="11265" max="11315" width="4.5" style="11" customWidth="1"/>
    <col min="11316" max="11520" width="9" style="11"/>
    <col min="11521" max="11571" width="4.5" style="11" customWidth="1"/>
    <col min="11572" max="11776" width="9" style="11"/>
    <col min="11777" max="11827" width="4.5" style="11" customWidth="1"/>
    <col min="11828" max="12032" width="9" style="11"/>
    <col min="12033" max="12083" width="4.5" style="11" customWidth="1"/>
    <col min="12084" max="12288" width="9" style="11"/>
    <col min="12289" max="12339" width="4.5" style="11" customWidth="1"/>
    <col min="12340" max="12544" width="9" style="11"/>
    <col min="12545" max="12595" width="4.5" style="11" customWidth="1"/>
    <col min="12596" max="12800" width="9" style="11"/>
    <col min="12801" max="12851" width="4.5" style="11" customWidth="1"/>
    <col min="12852" max="13056" width="9" style="11"/>
    <col min="13057" max="13107" width="4.5" style="11" customWidth="1"/>
    <col min="13108" max="13312" width="9" style="11"/>
    <col min="13313" max="13363" width="4.5" style="11" customWidth="1"/>
    <col min="13364" max="13568" width="9" style="11"/>
    <col min="13569" max="13619" width="4.5" style="11" customWidth="1"/>
    <col min="13620" max="13824" width="9" style="11"/>
    <col min="13825" max="13875" width="4.5" style="11" customWidth="1"/>
    <col min="13876" max="14080" width="9" style="11"/>
    <col min="14081" max="14131" width="4.5" style="11" customWidth="1"/>
    <col min="14132" max="14336" width="9" style="11"/>
    <col min="14337" max="14387" width="4.5" style="11" customWidth="1"/>
    <col min="14388" max="14592" width="9" style="11"/>
    <col min="14593" max="14643" width="4.5" style="11" customWidth="1"/>
    <col min="14644" max="14848" width="9" style="11"/>
    <col min="14849" max="14899" width="4.5" style="11" customWidth="1"/>
    <col min="14900" max="15104" width="9" style="11"/>
    <col min="15105" max="15155" width="4.5" style="11" customWidth="1"/>
    <col min="15156" max="15360" width="9" style="11"/>
    <col min="15361" max="15411" width="4.5" style="11" customWidth="1"/>
    <col min="15412" max="15616" width="9" style="11"/>
    <col min="15617" max="15667" width="4.5" style="11" customWidth="1"/>
    <col min="15668" max="15872" width="9" style="11"/>
    <col min="15873" max="15923" width="4.5" style="11" customWidth="1"/>
    <col min="15924" max="16128" width="9" style="11"/>
    <col min="16129" max="16179" width="4.5" style="11" customWidth="1"/>
    <col min="16180" max="16384" width="9" style="11"/>
  </cols>
  <sheetData>
    <row r="1" spans="1:82" s="16" customFormat="1" ht="18.75" customHeight="1" x14ac:dyDescent="0.15">
      <c r="A1" s="87" t="s">
        <v>483</v>
      </c>
      <c r="B1" s="110"/>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row>
    <row r="2" spans="1:82" s="16" customFormat="1" ht="18.75" customHeight="1" thickBot="1" x14ac:dyDescent="0.2">
      <c r="A2" s="45" t="s">
        <v>811</v>
      </c>
      <c r="B2" s="28"/>
      <c r="C2" s="28"/>
      <c r="D2" s="28"/>
      <c r="E2" s="28"/>
      <c r="F2" s="28"/>
      <c r="G2" s="28"/>
      <c r="H2" s="28"/>
      <c r="I2" s="28"/>
      <c r="J2" s="28"/>
      <c r="K2" s="46"/>
      <c r="L2" s="944"/>
      <c r="M2" s="944"/>
      <c r="N2" s="46"/>
      <c r="O2" s="46"/>
      <c r="P2" s="46"/>
      <c r="Q2" s="46"/>
      <c r="R2" s="944"/>
      <c r="S2" s="944"/>
      <c r="T2" s="46"/>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row>
    <row r="3" spans="1:82" s="16" customFormat="1" ht="18.75" customHeight="1" x14ac:dyDescent="0.15">
      <c r="A3" s="945"/>
      <c r="B3" s="946"/>
      <c r="C3" s="946"/>
      <c r="D3" s="946"/>
      <c r="E3" s="946"/>
      <c r="F3" s="946"/>
      <c r="G3" s="946"/>
      <c r="H3" s="946"/>
      <c r="I3" s="946"/>
      <c r="J3" s="947"/>
      <c r="K3" s="666" t="s">
        <v>395</v>
      </c>
      <c r="L3" s="666"/>
      <c r="M3" s="835" t="s">
        <v>49</v>
      </c>
      <c r="N3" s="809"/>
      <c r="O3" s="840" t="s">
        <v>397</v>
      </c>
      <c r="P3" s="836"/>
      <c r="Q3" s="840" t="s">
        <v>452</v>
      </c>
      <c r="R3" s="785"/>
      <c r="S3" s="785"/>
      <c r="T3" s="785"/>
      <c r="U3" s="785"/>
      <c r="V3" s="785"/>
      <c r="W3" s="785"/>
      <c r="X3" s="785"/>
      <c r="Y3" s="785"/>
      <c r="Z3" s="785"/>
      <c r="AA3" s="785"/>
      <c r="AB3" s="785"/>
      <c r="AC3" s="785"/>
      <c r="AD3" s="785"/>
      <c r="AE3" s="785"/>
      <c r="AF3" s="836"/>
      <c r="AG3" s="666" t="s">
        <v>453</v>
      </c>
      <c r="AH3" s="666"/>
      <c r="AI3" s="666" t="s">
        <v>891</v>
      </c>
      <c r="AJ3" s="666"/>
      <c r="AK3" s="666"/>
      <c r="AL3" s="666"/>
      <c r="AM3" s="666" t="s">
        <v>454</v>
      </c>
      <c r="AN3" s="666"/>
      <c r="AO3" s="666" t="s">
        <v>455</v>
      </c>
      <c r="AP3" s="666"/>
      <c r="AQ3" s="666" t="s">
        <v>456</v>
      </c>
      <c r="AR3" s="942"/>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row>
    <row r="4" spans="1:82" s="16" customFormat="1" ht="18.75" customHeight="1" x14ac:dyDescent="0.15">
      <c r="A4" s="92"/>
      <c r="B4" s="93"/>
      <c r="C4" s="93"/>
      <c r="D4" s="93"/>
      <c r="E4" s="93"/>
      <c r="F4" s="93"/>
      <c r="G4" s="952" t="s">
        <v>893</v>
      </c>
      <c r="H4" s="952"/>
      <c r="I4" s="952"/>
      <c r="J4" s="953"/>
      <c r="K4" s="656"/>
      <c r="L4" s="656"/>
      <c r="M4" s="853"/>
      <c r="N4" s="812"/>
      <c r="O4" s="837"/>
      <c r="P4" s="838"/>
      <c r="Q4" s="839"/>
      <c r="R4" s="691"/>
      <c r="S4" s="691"/>
      <c r="T4" s="691"/>
      <c r="U4" s="691"/>
      <c r="V4" s="691"/>
      <c r="W4" s="691"/>
      <c r="X4" s="691"/>
      <c r="Y4" s="691"/>
      <c r="Z4" s="691"/>
      <c r="AA4" s="691"/>
      <c r="AB4" s="691"/>
      <c r="AC4" s="691"/>
      <c r="AD4" s="691"/>
      <c r="AE4" s="691"/>
      <c r="AF4" s="692"/>
      <c r="AG4" s="656"/>
      <c r="AH4" s="656"/>
      <c r="AI4" s="656" t="s">
        <v>885</v>
      </c>
      <c r="AJ4" s="656"/>
      <c r="AK4" s="660" t="s">
        <v>894</v>
      </c>
      <c r="AL4" s="656"/>
      <c r="AM4" s="656"/>
      <c r="AN4" s="656"/>
      <c r="AO4" s="656"/>
      <c r="AP4" s="656"/>
      <c r="AQ4" s="656"/>
      <c r="AR4" s="943"/>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row>
    <row r="5" spans="1:82" s="16" customFormat="1" ht="18.75" customHeight="1" x14ac:dyDescent="0.15">
      <c r="A5" s="951" t="s">
        <v>892</v>
      </c>
      <c r="B5" s="952"/>
      <c r="C5" s="952"/>
      <c r="D5" s="952"/>
      <c r="E5" s="952"/>
      <c r="F5" s="952"/>
      <c r="G5" s="952"/>
      <c r="H5" s="93"/>
      <c r="I5" s="93"/>
      <c r="J5" s="94"/>
      <c r="K5" s="656"/>
      <c r="L5" s="656"/>
      <c r="M5" s="853"/>
      <c r="N5" s="812"/>
      <c r="O5" s="837"/>
      <c r="P5" s="838"/>
      <c r="Q5" s="844" t="s">
        <v>458</v>
      </c>
      <c r="R5" s="852"/>
      <c r="S5" s="844" t="s">
        <v>346</v>
      </c>
      <c r="T5" s="852"/>
      <c r="U5" s="844" t="s">
        <v>481</v>
      </c>
      <c r="V5" s="852"/>
      <c r="W5" s="856" t="s">
        <v>48</v>
      </c>
      <c r="X5" s="759"/>
      <c r="Y5" s="856" t="s">
        <v>210</v>
      </c>
      <c r="Z5" s="759"/>
      <c r="AA5" s="856" t="s">
        <v>482</v>
      </c>
      <c r="AB5" s="759"/>
      <c r="AC5" s="856" t="s">
        <v>459</v>
      </c>
      <c r="AD5" s="759"/>
      <c r="AE5" s="843" t="s">
        <v>47</v>
      </c>
      <c r="AF5" s="689"/>
      <c r="AG5" s="656"/>
      <c r="AH5" s="656"/>
      <c r="AI5" s="656"/>
      <c r="AJ5" s="656"/>
      <c r="AK5" s="656"/>
      <c r="AL5" s="656"/>
      <c r="AM5" s="656"/>
      <c r="AN5" s="656"/>
      <c r="AO5" s="656"/>
      <c r="AP5" s="656"/>
      <c r="AQ5" s="656"/>
      <c r="AR5" s="943"/>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row>
    <row r="6" spans="1:82" s="16" customFormat="1" ht="18.75" customHeight="1" x14ac:dyDescent="0.15">
      <c r="A6" s="948"/>
      <c r="B6" s="949"/>
      <c r="C6" s="949"/>
      <c r="D6" s="949"/>
      <c r="E6" s="949"/>
      <c r="F6" s="949"/>
      <c r="G6" s="949"/>
      <c r="H6" s="949"/>
      <c r="I6" s="949"/>
      <c r="J6" s="950"/>
      <c r="K6" s="656"/>
      <c r="L6" s="656"/>
      <c r="M6" s="854"/>
      <c r="N6" s="855"/>
      <c r="O6" s="839"/>
      <c r="P6" s="692"/>
      <c r="Q6" s="854"/>
      <c r="R6" s="855"/>
      <c r="S6" s="854"/>
      <c r="T6" s="855"/>
      <c r="U6" s="854"/>
      <c r="V6" s="855"/>
      <c r="W6" s="859"/>
      <c r="X6" s="762"/>
      <c r="Y6" s="859"/>
      <c r="Z6" s="762"/>
      <c r="AA6" s="859"/>
      <c r="AB6" s="762"/>
      <c r="AC6" s="859"/>
      <c r="AD6" s="762"/>
      <c r="AE6" s="839"/>
      <c r="AF6" s="692"/>
      <c r="AG6" s="656"/>
      <c r="AH6" s="656"/>
      <c r="AI6" s="656"/>
      <c r="AJ6" s="656"/>
      <c r="AK6" s="656"/>
      <c r="AL6" s="656"/>
      <c r="AM6" s="656"/>
      <c r="AN6" s="656"/>
      <c r="AO6" s="656"/>
      <c r="AP6" s="656"/>
      <c r="AQ6" s="656"/>
      <c r="AR6" s="943"/>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row>
    <row r="7" spans="1:82" s="16" customFormat="1" ht="18.75" customHeight="1" x14ac:dyDescent="0.15">
      <c r="A7" s="739" t="str">
        <f>"R"&amp;表紙・鑑!S3-2&amp;"年度末職員数"</f>
        <v>R2年度末職員数</v>
      </c>
      <c r="B7" s="740"/>
      <c r="C7" s="740"/>
      <c r="D7" s="740"/>
      <c r="E7" s="740"/>
      <c r="F7" s="740"/>
      <c r="G7" s="740"/>
      <c r="H7" s="740"/>
      <c r="I7" s="740"/>
      <c r="J7" s="741"/>
      <c r="K7" s="831"/>
      <c r="L7" s="832"/>
      <c r="M7" s="831"/>
      <c r="N7" s="832"/>
      <c r="O7" s="831"/>
      <c r="P7" s="832"/>
      <c r="Q7" s="831"/>
      <c r="R7" s="832"/>
      <c r="S7" s="831"/>
      <c r="T7" s="832"/>
      <c r="U7" s="831"/>
      <c r="V7" s="832"/>
      <c r="W7" s="831"/>
      <c r="X7" s="832"/>
      <c r="Y7" s="831"/>
      <c r="Z7" s="832"/>
      <c r="AA7" s="831"/>
      <c r="AB7" s="832"/>
      <c r="AC7" s="831"/>
      <c r="AD7" s="832"/>
      <c r="AE7" s="845" t="str">
        <f>IF(SUM(Q7:AD7) = 0, "", SUM(Q7:AD7))</f>
        <v/>
      </c>
      <c r="AF7" s="741"/>
      <c r="AG7" s="831"/>
      <c r="AH7" s="832"/>
      <c r="AI7" s="831"/>
      <c r="AJ7" s="832"/>
      <c r="AK7" s="831"/>
      <c r="AL7" s="832"/>
      <c r="AM7" s="831"/>
      <c r="AN7" s="832"/>
      <c r="AO7" s="831"/>
      <c r="AP7" s="832"/>
      <c r="AQ7" s="845" t="str">
        <f>IF(SUM(AE7,AG7,AI7,AM7,AO7,K7,M7,O7) = 0,"",SUM(AE7,AG7,AI7,AM7,AO7,K7,M7,O7))</f>
        <v/>
      </c>
      <c r="AR7" s="846"/>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row>
    <row r="8" spans="1:82" s="16" customFormat="1" ht="18.75" customHeight="1" x14ac:dyDescent="0.15">
      <c r="A8" s="767"/>
      <c r="B8" s="663"/>
      <c r="C8" s="663"/>
      <c r="D8" s="663"/>
      <c r="E8" s="663"/>
      <c r="F8" s="663"/>
      <c r="G8" s="663"/>
      <c r="H8" s="663"/>
      <c r="I8" s="663"/>
      <c r="J8" s="768"/>
      <c r="K8" s="685"/>
      <c r="L8" s="833"/>
      <c r="M8" s="685"/>
      <c r="N8" s="833"/>
      <c r="O8" s="685"/>
      <c r="P8" s="833"/>
      <c r="Q8" s="685"/>
      <c r="R8" s="833"/>
      <c r="S8" s="685"/>
      <c r="T8" s="833"/>
      <c r="U8" s="685"/>
      <c r="V8" s="833"/>
      <c r="W8" s="685"/>
      <c r="X8" s="833"/>
      <c r="Y8" s="685"/>
      <c r="Z8" s="833"/>
      <c r="AA8" s="685"/>
      <c r="AB8" s="833"/>
      <c r="AC8" s="685"/>
      <c r="AD8" s="833"/>
      <c r="AE8" s="847"/>
      <c r="AF8" s="768"/>
      <c r="AG8" s="685"/>
      <c r="AH8" s="833"/>
      <c r="AI8" s="685"/>
      <c r="AJ8" s="833"/>
      <c r="AK8" s="685"/>
      <c r="AL8" s="833"/>
      <c r="AM8" s="685"/>
      <c r="AN8" s="833"/>
      <c r="AO8" s="685"/>
      <c r="AP8" s="833"/>
      <c r="AQ8" s="847"/>
      <c r="AR8" s="67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row>
    <row r="9" spans="1:82" s="16" customFormat="1" ht="18.75" customHeight="1" x14ac:dyDescent="0.15">
      <c r="A9" s="954" t="str">
        <f>"R"&amp;表紙・鑑!S3-1</f>
        <v>R3</v>
      </c>
      <c r="B9" s="956" t="s">
        <v>46</v>
      </c>
      <c r="C9" s="957"/>
      <c r="D9" s="845" t="s">
        <v>484</v>
      </c>
      <c r="E9" s="740"/>
      <c r="F9" s="740"/>
      <c r="G9" s="740"/>
      <c r="H9" s="740"/>
      <c r="I9" s="740"/>
      <c r="J9" s="741"/>
      <c r="K9" s="831"/>
      <c r="L9" s="832"/>
      <c r="M9" s="831"/>
      <c r="N9" s="832"/>
      <c r="O9" s="831"/>
      <c r="P9" s="832"/>
      <c r="Q9" s="831"/>
      <c r="R9" s="832"/>
      <c r="S9" s="831"/>
      <c r="T9" s="832"/>
      <c r="U9" s="831"/>
      <c r="V9" s="832"/>
      <c r="W9" s="831"/>
      <c r="X9" s="832"/>
      <c r="Y9" s="831"/>
      <c r="Z9" s="832"/>
      <c r="AA9" s="831"/>
      <c r="AB9" s="832"/>
      <c r="AC9" s="831"/>
      <c r="AD9" s="832"/>
      <c r="AE9" s="845" t="str">
        <f>IF(SUM(Q9:AD9) = 0, "", SUM(Q9:AD9))</f>
        <v/>
      </c>
      <c r="AF9" s="741"/>
      <c r="AG9" s="831"/>
      <c r="AH9" s="832"/>
      <c r="AI9" s="831"/>
      <c r="AJ9" s="832"/>
      <c r="AK9" s="831"/>
      <c r="AL9" s="832"/>
      <c r="AM9" s="831"/>
      <c r="AN9" s="832"/>
      <c r="AO9" s="831"/>
      <c r="AP9" s="832"/>
      <c r="AQ9" s="845" t="str">
        <f t="shared" ref="AQ9" si="0">IF(SUM(AE9,AG9,AI9,AM9,AO9,K9,M9,O9) = 0,"",SUM(AE9,AG9,AI9,AM9,AO9,K9,M9,O9))</f>
        <v/>
      </c>
      <c r="AR9" s="846"/>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row>
    <row r="10" spans="1:82" s="16" customFormat="1" ht="18.75" customHeight="1" x14ac:dyDescent="0.15">
      <c r="A10" s="955"/>
      <c r="B10" s="958"/>
      <c r="C10" s="959"/>
      <c r="D10" s="847"/>
      <c r="E10" s="663"/>
      <c r="F10" s="663"/>
      <c r="G10" s="663"/>
      <c r="H10" s="663"/>
      <c r="I10" s="663"/>
      <c r="J10" s="768"/>
      <c r="K10" s="685"/>
      <c r="L10" s="833"/>
      <c r="M10" s="685"/>
      <c r="N10" s="833"/>
      <c r="O10" s="685"/>
      <c r="P10" s="833"/>
      <c r="Q10" s="685"/>
      <c r="R10" s="833"/>
      <c r="S10" s="685"/>
      <c r="T10" s="833"/>
      <c r="U10" s="685"/>
      <c r="V10" s="833"/>
      <c r="W10" s="685"/>
      <c r="X10" s="833"/>
      <c r="Y10" s="685"/>
      <c r="Z10" s="833"/>
      <c r="AA10" s="685"/>
      <c r="AB10" s="833"/>
      <c r="AC10" s="685"/>
      <c r="AD10" s="833"/>
      <c r="AE10" s="847"/>
      <c r="AF10" s="768"/>
      <c r="AG10" s="685"/>
      <c r="AH10" s="833"/>
      <c r="AI10" s="685"/>
      <c r="AJ10" s="833"/>
      <c r="AK10" s="685"/>
      <c r="AL10" s="833"/>
      <c r="AM10" s="685"/>
      <c r="AN10" s="833"/>
      <c r="AO10" s="685"/>
      <c r="AP10" s="833"/>
      <c r="AQ10" s="847"/>
      <c r="AR10" s="67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row>
    <row r="11" spans="1:82" s="16" customFormat="1" ht="18.75" customHeight="1" x14ac:dyDescent="0.15">
      <c r="A11" s="955" t="s">
        <v>45</v>
      </c>
      <c r="B11" s="958"/>
      <c r="C11" s="959"/>
      <c r="D11" s="845" t="s">
        <v>485</v>
      </c>
      <c r="E11" s="740"/>
      <c r="F11" s="740"/>
      <c r="G11" s="740"/>
      <c r="H11" s="740"/>
      <c r="I11" s="740"/>
      <c r="J11" s="741"/>
      <c r="K11" s="831"/>
      <c r="L11" s="832"/>
      <c r="M11" s="831"/>
      <c r="N11" s="832"/>
      <c r="O11" s="831"/>
      <c r="P11" s="832"/>
      <c r="Q11" s="831"/>
      <c r="R11" s="832"/>
      <c r="S11" s="831"/>
      <c r="T11" s="832"/>
      <c r="U11" s="831"/>
      <c r="V11" s="832"/>
      <c r="W11" s="831"/>
      <c r="X11" s="832"/>
      <c r="Y11" s="831"/>
      <c r="Z11" s="832"/>
      <c r="AA11" s="831"/>
      <c r="AB11" s="832"/>
      <c r="AC11" s="831"/>
      <c r="AD11" s="832"/>
      <c r="AE11" s="845" t="str">
        <f>IF(SUM(Q11:AD11) = 0, "", SUM(Q11:AD11))</f>
        <v/>
      </c>
      <c r="AF11" s="741"/>
      <c r="AG11" s="831"/>
      <c r="AH11" s="832"/>
      <c r="AI11" s="831"/>
      <c r="AJ11" s="832"/>
      <c r="AK11" s="831"/>
      <c r="AL11" s="832"/>
      <c r="AM11" s="831"/>
      <c r="AN11" s="832"/>
      <c r="AO11" s="831"/>
      <c r="AP11" s="832"/>
      <c r="AQ11" s="845" t="str">
        <f t="shared" ref="AQ11" si="1">IF(SUM(AE11,AG11,AI11,AM11,AO11,K11,M11,O11) = 0,"",SUM(AE11,AG11,AI11,AM11,AO11,K11,M11,O11))</f>
        <v/>
      </c>
      <c r="AR11" s="846"/>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row>
    <row r="12" spans="1:82" s="16" customFormat="1" ht="18.75" customHeight="1" x14ac:dyDescent="0.15">
      <c r="A12" s="955"/>
      <c r="B12" s="960"/>
      <c r="C12" s="961"/>
      <c r="D12" s="847"/>
      <c r="E12" s="663"/>
      <c r="F12" s="663"/>
      <c r="G12" s="663"/>
      <c r="H12" s="663"/>
      <c r="I12" s="663"/>
      <c r="J12" s="768"/>
      <c r="K12" s="685"/>
      <c r="L12" s="833"/>
      <c r="M12" s="685"/>
      <c r="N12" s="833"/>
      <c r="O12" s="685"/>
      <c r="P12" s="833"/>
      <c r="Q12" s="685"/>
      <c r="R12" s="833"/>
      <c r="S12" s="685"/>
      <c r="T12" s="833"/>
      <c r="U12" s="685"/>
      <c r="V12" s="833"/>
      <c r="W12" s="685"/>
      <c r="X12" s="833"/>
      <c r="Y12" s="685"/>
      <c r="Z12" s="833"/>
      <c r="AA12" s="685"/>
      <c r="AB12" s="833"/>
      <c r="AC12" s="685"/>
      <c r="AD12" s="833"/>
      <c r="AE12" s="847"/>
      <c r="AF12" s="768"/>
      <c r="AG12" s="685"/>
      <c r="AH12" s="833"/>
      <c r="AI12" s="685"/>
      <c r="AJ12" s="833"/>
      <c r="AK12" s="685"/>
      <c r="AL12" s="833"/>
      <c r="AM12" s="685"/>
      <c r="AN12" s="833"/>
      <c r="AO12" s="685"/>
      <c r="AP12" s="833"/>
      <c r="AQ12" s="847"/>
      <c r="AR12" s="67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row>
    <row r="13" spans="1:82" s="16" customFormat="1" ht="18.75" customHeight="1" x14ac:dyDescent="0.15">
      <c r="A13" s="955" t="s">
        <v>44</v>
      </c>
      <c r="B13" s="845" t="str">
        <f>"R"&amp;表紙・鑑!S3-1&amp;"年度末職員数"</f>
        <v>R3年度末職員数</v>
      </c>
      <c r="C13" s="740"/>
      <c r="D13" s="740"/>
      <c r="E13" s="740"/>
      <c r="F13" s="740"/>
      <c r="G13" s="740"/>
      <c r="H13" s="740"/>
      <c r="I13" s="740"/>
      <c r="J13" s="741"/>
      <c r="K13" s="845" t="str">
        <f>IF(AND(K7=0,K9=0,K11=0),"",K7+K9-K11)</f>
        <v/>
      </c>
      <c r="L13" s="741"/>
      <c r="M13" s="845" t="str">
        <f>IF(AND(M7=0,M9=0,M11=0),"",M7+M9-M11)</f>
        <v/>
      </c>
      <c r="N13" s="741"/>
      <c r="O13" s="845" t="str">
        <f>IF(AND(O7=0,O9=0,O11=0),"",O7+O9-O11)</f>
        <v/>
      </c>
      <c r="P13" s="741"/>
      <c r="Q13" s="845" t="str">
        <f>IF(AND(Q7=0,Q9=0,Q11=0),"",Q7+Q9-Q11)</f>
        <v/>
      </c>
      <c r="R13" s="741"/>
      <c r="S13" s="845" t="str">
        <f>IF(AND(S7=0,S9=0,S11=0),"",S7+S9-S11)</f>
        <v/>
      </c>
      <c r="T13" s="741"/>
      <c r="U13" s="845" t="str">
        <f>IF(AND(U7=0,U9=0,U11=0),"",U7+U9-U11)</f>
        <v/>
      </c>
      <c r="V13" s="741"/>
      <c r="W13" s="845" t="str">
        <f>IF(AND(W7=0,W9=0,W11=0),"",W7+W9-W11)</f>
        <v/>
      </c>
      <c r="X13" s="741"/>
      <c r="Y13" s="845" t="str">
        <f>IF(AND(Y7=0,Y9=0,Y11=0),"",Y7+Y9-Y11)</f>
        <v/>
      </c>
      <c r="Z13" s="741"/>
      <c r="AA13" s="845" t="str">
        <f>IF(AND(AA7=0,AA9=0,AA11=0),"",AA7+AA9-AA11)</f>
        <v/>
      </c>
      <c r="AB13" s="741"/>
      <c r="AC13" s="845" t="str">
        <f>IF(AND(AC7=0,AC9=0,AC11=0),"",AC7+AC9-AC11)</f>
        <v/>
      </c>
      <c r="AD13" s="741"/>
      <c r="AE13" s="845" t="str">
        <f>IF(SUM(Q13:AD13) = 0, "", SUM(Q13:AD13))</f>
        <v/>
      </c>
      <c r="AF13" s="741"/>
      <c r="AG13" s="845" t="str">
        <f>IF(AND(AG7=0,AG9=0,AG11=0),"",AG7+AG9-AG11)</f>
        <v/>
      </c>
      <c r="AH13" s="741"/>
      <c r="AI13" s="845" t="str">
        <f>IF(AND(AI7=0,AI9=0,AI11=0),"",AI7+AI9-AI11)</f>
        <v/>
      </c>
      <c r="AJ13" s="741"/>
      <c r="AK13" s="845" t="str">
        <f>IF(AND(AK7=0,AK9=0,AK11=0),"",AK7+AK9-AK11)</f>
        <v/>
      </c>
      <c r="AL13" s="741"/>
      <c r="AM13" s="845" t="str">
        <f>IF(AND(AM7=0,AM9=0,AM11=0),"",AM7+AM9-AM11)</f>
        <v/>
      </c>
      <c r="AN13" s="741"/>
      <c r="AO13" s="845" t="str">
        <f>IF(AND(AO7=0,AO9=0,AO11=0),"",AO7+AO9-AO11)</f>
        <v/>
      </c>
      <c r="AP13" s="741"/>
      <c r="AQ13" s="845" t="str">
        <f>IF(SUM(AE13,AG13,AI13,AM13,AO13,K13,M13,O13) = 0,"",SUM(AE13,AG13,AI13,AM13,AO13,K13,M13,O13))</f>
        <v/>
      </c>
      <c r="AR13" s="846"/>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row>
    <row r="14" spans="1:82" s="16" customFormat="1" ht="18.75" customHeight="1" x14ac:dyDescent="0.15">
      <c r="A14" s="962"/>
      <c r="B14" s="847"/>
      <c r="C14" s="663"/>
      <c r="D14" s="663"/>
      <c r="E14" s="663"/>
      <c r="F14" s="663"/>
      <c r="G14" s="663"/>
      <c r="H14" s="663"/>
      <c r="I14" s="663"/>
      <c r="J14" s="768"/>
      <c r="K14" s="847"/>
      <c r="L14" s="768"/>
      <c r="M14" s="847"/>
      <c r="N14" s="768"/>
      <c r="O14" s="847"/>
      <c r="P14" s="768"/>
      <c r="Q14" s="847"/>
      <c r="R14" s="768"/>
      <c r="S14" s="847"/>
      <c r="T14" s="768"/>
      <c r="U14" s="847"/>
      <c r="V14" s="768"/>
      <c r="W14" s="847"/>
      <c r="X14" s="768"/>
      <c r="Y14" s="847"/>
      <c r="Z14" s="768"/>
      <c r="AA14" s="847"/>
      <c r="AB14" s="768"/>
      <c r="AC14" s="847"/>
      <c r="AD14" s="768"/>
      <c r="AE14" s="847"/>
      <c r="AF14" s="768"/>
      <c r="AG14" s="847"/>
      <c r="AH14" s="768"/>
      <c r="AI14" s="847"/>
      <c r="AJ14" s="768"/>
      <c r="AK14" s="847"/>
      <c r="AL14" s="768"/>
      <c r="AM14" s="847"/>
      <c r="AN14" s="768"/>
      <c r="AO14" s="847"/>
      <c r="AP14" s="768"/>
      <c r="AQ14" s="847"/>
      <c r="AR14" s="67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row>
    <row r="15" spans="1:82" s="16" customFormat="1" ht="19.5" customHeight="1" x14ac:dyDescent="0.15">
      <c r="A15" s="954" t="str">
        <f>"R"&amp;表紙・鑑!S3</f>
        <v>R4</v>
      </c>
      <c r="B15" s="956" t="s">
        <v>46</v>
      </c>
      <c r="C15" s="957"/>
      <c r="D15" s="740" t="s">
        <v>484</v>
      </c>
      <c r="E15" s="740"/>
      <c r="F15" s="740"/>
      <c r="G15" s="740"/>
      <c r="H15" s="740"/>
      <c r="I15" s="740"/>
      <c r="J15" s="741"/>
      <c r="K15" s="831"/>
      <c r="L15" s="832"/>
      <c r="M15" s="831"/>
      <c r="N15" s="832"/>
      <c r="O15" s="831"/>
      <c r="P15" s="832"/>
      <c r="Q15" s="831"/>
      <c r="R15" s="832"/>
      <c r="S15" s="831"/>
      <c r="T15" s="832"/>
      <c r="U15" s="831"/>
      <c r="V15" s="832"/>
      <c r="W15" s="831"/>
      <c r="X15" s="832"/>
      <c r="Y15" s="831"/>
      <c r="Z15" s="832"/>
      <c r="AA15" s="831"/>
      <c r="AB15" s="832"/>
      <c r="AC15" s="831"/>
      <c r="AD15" s="832"/>
      <c r="AE15" s="845" t="str">
        <f>IF(SUM(O15:AD15) = 0, "", SUM(O15:AD15))</f>
        <v/>
      </c>
      <c r="AF15" s="741"/>
      <c r="AG15" s="831"/>
      <c r="AH15" s="832"/>
      <c r="AI15" s="831"/>
      <c r="AJ15" s="832"/>
      <c r="AK15" s="831"/>
      <c r="AL15" s="832"/>
      <c r="AM15" s="831"/>
      <c r="AN15" s="832"/>
      <c r="AO15" s="831"/>
      <c r="AP15" s="832"/>
      <c r="AQ15" s="845" t="str">
        <f>IF(SUM(AE15,AG15,AI15,AM15,AO15,K15,M15,O7) = 0,"",SUM(AE15,AG15,AI15,AM15,AO15,K15,M15,O7))</f>
        <v/>
      </c>
      <c r="AR15" s="846"/>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row>
    <row r="16" spans="1:82" s="16" customFormat="1" ht="18.75" customHeight="1" x14ac:dyDescent="0.15">
      <c r="A16" s="955"/>
      <c r="B16" s="958"/>
      <c r="C16" s="959"/>
      <c r="D16" s="663"/>
      <c r="E16" s="663"/>
      <c r="F16" s="663"/>
      <c r="G16" s="663"/>
      <c r="H16" s="663"/>
      <c r="I16" s="663"/>
      <c r="J16" s="768"/>
      <c r="K16" s="685"/>
      <c r="L16" s="833"/>
      <c r="M16" s="685"/>
      <c r="N16" s="833"/>
      <c r="O16" s="685"/>
      <c r="P16" s="833"/>
      <c r="Q16" s="685"/>
      <c r="R16" s="833"/>
      <c r="S16" s="685"/>
      <c r="T16" s="833"/>
      <c r="U16" s="685"/>
      <c r="V16" s="833"/>
      <c r="W16" s="685"/>
      <c r="X16" s="833"/>
      <c r="Y16" s="685"/>
      <c r="Z16" s="833"/>
      <c r="AA16" s="685"/>
      <c r="AB16" s="833"/>
      <c r="AC16" s="685"/>
      <c r="AD16" s="833"/>
      <c r="AE16" s="847"/>
      <c r="AF16" s="768"/>
      <c r="AG16" s="685"/>
      <c r="AH16" s="833"/>
      <c r="AI16" s="685"/>
      <c r="AJ16" s="833"/>
      <c r="AK16" s="685"/>
      <c r="AL16" s="833"/>
      <c r="AM16" s="685"/>
      <c r="AN16" s="833"/>
      <c r="AO16" s="685"/>
      <c r="AP16" s="833"/>
      <c r="AQ16" s="847"/>
      <c r="AR16" s="67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row>
    <row r="17" spans="1:82" s="16" customFormat="1" ht="18.75" customHeight="1" x14ac:dyDescent="0.15">
      <c r="A17" s="955" t="s">
        <v>45</v>
      </c>
      <c r="B17" s="958"/>
      <c r="C17" s="959"/>
      <c r="D17" s="740" t="s">
        <v>485</v>
      </c>
      <c r="E17" s="740"/>
      <c r="F17" s="740"/>
      <c r="G17" s="740"/>
      <c r="H17" s="740"/>
      <c r="I17" s="740"/>
      <c r="J17" s="741"/>
      <c r="K17" s="831"/>
      <c r="L17" s="832"/>
      <c r="M17" s="831"/>
      <c r="N17" s="832"/>
      <c r="O17" s="831"/>
      <c r="P17" s="832"/>
      <c r="Q17" s="831"/>
      <c r="R17" s="832"/>
      <c r="S17" s="831"/>
      <c r="T17" s="832"/>
      <c r="U17" s="831"/>
      <c r="V17" s="832"/>
      <c r="W17" s="831"/>
      <c r="X17" s="832"/>
      <c r="Y17" s="831"/>
      <c r="Z17" s="832"/>
      <c r="AA17" s="831"/>
      <c r="AB17" s="832"/>
      <c r="AC17" s="831"/>
      <c r="AD17" s="832"/>
      <c r="AE17" s="845" t="str">
        <f>IF(SUM(O17:AD17) = 0, "", SUM(O17:AD17))</f>
        <v/>
      </c>
      <c r="AF17" s="741"/>
      <c r="AG17" s="831"/>
      <c r="AH17" s="832"/>
      <c r="AI17" s="831"/>
      <c r="AJ17" s="832"/>
      <c r="AK17" s="831"/>
      <c r="AL17" s="832"/>
      <c r="AM17" s="831"/>
      <c r="AN17" s="832"/>
      <c r="AO17" s="831"/>
      <c r="AP17" s="832"/>
      <c r="AQ17" s="845" t="str">
        <f>IF(SUM(AE17,AG17,AI17,AM17,AO17,K17,M17,O9) = 0,"",SUM(AE17,AG17,AI17,AM17,AO17,K17,M17,O9))</f>
        <v/>
      </c>
      <c r="AR17" s="846"/>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row>
    <row r="18" spans="1:82" s="16" customFormat="1" ht="18.75" customHeight="1" x14ac:dyDescent="0.15">
      <c r="A18" s="955"/>
      <c r="B18" s="960"/>
      <c r="C18" s="961"/>
      <c r="D18" s="663"/>
      <c r="E18" s="663"/>
      <c r="F18" s="663"/>
      <c r="G18" s="663"/>
      <c r="H18" s="663"/>
      <c r="I18" s="663"/>
      <c r="J18" s="768"/>
      <c r="K18" s="685"/>
      <c r="L18" s="833"/>
      <c r="M18" s="685"/>
      <c r="N18" s="833"/>
      <c r="O18" s="685"/>
      <c r="P18" s="833"/>
      <c r="Q18" s="685"/>
      <c r="R18" s="833"/>
      <c r="S18" s="685"/>
      <c r="T18" s="833"/>
      <c r="U18" s="685"/>
      <c r="V18" s="833"/>
      <c r="W18" s="685"/>
      <c r="X18" s="833"/>
      <c r="Y18" s="685"/>
      <c r="Z18" s="833"/>
      <c r="AA18" s="685"/>
      <c r="AB18" s="833"/>
      <c r="AC18" s="685"/>
      <c r="AD18" s="833"/>
      <c r="AE18" s="847"/>
      <c r="AF18" s="768"/>
      <c r="AG18" s="685"/>
      <c r="AH18" s="833"/>
      <c r="AI18" s="685"/>
      <c r="AJ18" s="833"/>
      <c r="AK18" s="685"/>
      <c r="AL18" s="833"/>
      <c r="AM18" s="685"/>
      <c r="AN18" s="833"/>
      <c r="AO18" s="685"/>
      <c r="AP18" s="833"/>
      <c r="AQ18" s="847"/>
      <c r="AR18" s="67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row>
    <row r="19" spans="1:82" s="16" customFormat="1" ht="18.75" customHeight="1" x14ac:dyDescent="0.15">
      <c r="A19" s="955" t="s">
        <v>44</v>
      </c>
      <c r="B19" s="93"/>
      <c r="C19" s="776"/>
      <c r="D19" s="763"/>
      <c r="E19" s="940" t="s">
        <v>33</v>
      </c>
      <c r="F19" s="966"/>
      <c r="G19" s="966"/>
      <c r="H19" s="968" t="s">
        <v>486</v>
      </c>
      <c r="I19" s="968"/>
      <c r="J19" s="968"/>
      <c r="K19" s="848" t="str">
        <f>IF(ISERROR(K13+K15-K17),IF(K13="",IF(AND(K15=0,K17=0),"",K15-K17),K13),K13+K15-K17)</f>
        <v/>
      </c>
      <c r="L19" s="848"/>
      <c r="M19" s="848" t="str">
        <f>IF(ISERROR(M13+M15-M17),IF(M13="",IF(AND(M15=0,M17=0),"",M15-M17),M13),M13+M15-M17)</f>
        <v/>
      </c>
      <c r="N19" s="848"/>
      <c r="O19" s="848" t="str">
        <f>IF(ISERROR(O13+O15-O17),IF(O13="",IF(AND(O15=0,O17=0),"",O15-O17),O13),O13+O15-O17)</f>
        <v/>
      </c>
      <c r="P19" s="848"/>
      <c r="Q19" s="848" t="str">
        <f>IF(ISERROR(Q13+Q15-Q17),IF(Q13="",IF(AND(Q15=0,Q17=0),"",Q15-Q17),Q13),Q13+Q15-Q17)</f>
        <v/>
      </c>
      <c r="R19" s="848"/>
      <c r="S19" s="848" t="str">
        <f>IF(ISERROR(S13+S15-S17),IF(S13="",IF(AND(S15=0,S17=0),"",S15-S17),S13),S13+S15-S17)</f>
        <v/>
      </c>
      <c r="T19" s="848"/>
      <c r="U19" s="848" t="str">
        <f>IF(ISERROR(U13+U15-U17),IF(U13="",IF(AND(U15=0,U17=0),"",U15-U17),U13),U13+U15-U17)</f>
        <v/>
      </c>
      <c r="V19" s="848"/>
      <c r="W19" s="848" t="str">
        <f>IF(ISERROR(W13+W15-W17),IF(W13="",IF(AND(W15=0,W17=0),"",W15-W17),W13),W13+W15-W17)</f>
        <v/>
      </c>
      <c r="X19" s="848"/>
      <c r="Y19" s="848" t="str">
        <f>IF(ISERROR(Y13+Y15-Y17),IF(Y13="",IF(AND(Y15=0,Y17=0),"",Y15-Y17),Y13),Y13+Y15-Y17)</f>
        <v/>
      </c>
      <c r="Z19" s="848"/>
      <c r="AA19" s="848" t="str">
        <f>IF(ISERROR(AA13+AA15-AA17),IF(AA13="",IF(AND(AA15=0,AA17=0),"",AA15-AA17),AA13),AA13+AA15-AA17)</f>
        <v/>
      </c>
      <c r="AB19" s="848"/>
      <c r="AC19" s="848" t="str">
        <f>IF(ISERROR(AC13+AC15-AC17),IF(AC13="",IF(AND(AC15=0,AC17=0),"",AC15-AC17),AC13),AC13+AC15-AC17)</f>
        <v/>
      </c>
      <c r="AD19" s="848"/>
      <c r="AE19" s="845" t="str">
        <f>IF(SUM(Q19:AD19) = 0, "", SUM(Q19:AD19))</f>
        <v/>
      </c>
      <c r="AF19" s="741"/>
      <c r="AG19" s="848" t="str">
        <f>IF(ISERROR(AG13+AG15-AG17),IF(AG13="",IF(AND(AG15=0,AG17=0),"",AG15-AG17),AG13),AG13+AG15-AG17)</f>
        <v/>
      </c>
      <c r="AH19" s="848"/>
      <c r="AI19" s="848" t="str">
        <f>IF(ISERROR(AI13+AI15-AI17),IF(AI13="",IF(AND(AI15=0,AI17=0),"",AI15-AI17),AI13),AI13+AI15-AI17)</f>
        <v/>
      </c>
      <c r="AJ19" s="848"/>
      <c r="AK19" s="848" t="str">
        <f>IF(ISERROR(AK13+AK15-AK17),IF(AK13="",IF(AND(AK15=0,AK17=0),"",AK15-AK17),AK13),AK13+AK15-AK17)</f>
        <v/>
      </c>
      <c r="AL19" s="848"/>
      <c r="AM19" s="848" t="str">
        <f>IF(ISERROR(AM13+AM15-AM17),IF(AM13="",IF(AND(AM15=0,AM17=0),"",AM15-AM17),AM13),AM13+AM15-AM17)</f>
        <v/>
      </c>
      <c r="AN19" s="848"/>
      <c r="AO19" s="848" t="str">
        <f>IF(ISERROR(AO13+AO15-AO17),IF(AO13="",IF(AND(AO15=0,AO17=0),"",AO15-AO17),AO13),AO13+AO15-AO17)</f>
        <v/>
      </c>
      <c r="AP19" s="848"/>
      <c r="AQ19" s="845" t="str">
        <f>IF(SUM(AE19,AG19,AI19,AM19,AO19,K19,M19,O19) = 0,"",SUM(AE19,AG19,AI19,AM19,AO19,K19,M19,O19))</f>
        <v/>
      </c>
      <c r="AR19" s="846"/>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row>
    <row r="20" spans="1:82" s="16" customFormat="1" ht="18.75" customHeight="1" thickBot="1" x14ac:dyDescent="0.2">
      <c r="A20" s="964"/>
      <c r="B20" s="114"/>
      <c r="C20" s="777"/>
      <c r="D20" s="777"/>
      <c r="E20" s="965"/>
      <c r="F20" s="967"/>
      <c r="G20" s="967"/>
      <c r="H20" s="969"/>
      <c r="I20" s="969"/>
      <c r="J20" s="969"/>
      <c r="K20" s="963"/>
      <c r="L20" s="963"/>
      <c r="M20" s="963"/>
      <c r="N20" s="963"/>
      <c r="O20" s="963"/>
      <c r="P20" s="963"/>
      <c r="Q20" s="963"/>
      <c r="R20" s="963"/>
      <c r="S20" s="963"/>
      <c r="T20" s="963"/>
      <c r="U20" s="963"/>
      <c r="V20" s="963"/>
      <c r="W20" s="963"/>
      <c r="X20" s="963"/>
      <c r="Y20" s="963"/>
      <c r="Z20" s="963"/>
      <c r="AA20" s="963"/>
      <c r="AB20" s="963"/>
      <c r="AC20" s="963"/>
      <c r="AD20" s="963"/>
      <c r="AE20" s="979"/>
      <c r="AF20" s="744"/>
      <c r="AG20" s="963"/>
      <c r="AH20" s="963"/>
      <c r="AI20" s="963"/>
      <c r="AJ20" s="963"/>
      <c r="AK20" s="963"/>
      <c r="AL20" s="963"/>
      <c r="AM20" s="963"/>
      <c r="AN20" s="963"/>
      <c r="AO20" s="963"/>
      <c r="AP20" s="963"/>
      <c r="AQ20" s="979"/>
      <c r="AR20" s="980"/>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row>
    <row r="21" spans="1:82" s="16" customFormat="1" ht="18.75" customHeight="1" x14ac:dyDescent="0.15">
      <c r="A21" s="108" t="s">
        <v>43</v>
      </c>
      <c r="B21" s="45" t="s">
        <v>895</v>
      </c>
      <c r="C21" s="45"/>
      <c r="D21" s="28"/>
      <c r="E21" s="28"/>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row>
    <row r="22" spans="1:82" s="16" customFormat="1" ht="18.75" customHeight="1" x14ac:dyDescent="0.15">
      <c r="A22" s="45"/>
      <c r="B22" s="45" t="s">
        <v>487</v>
      </c>
      <c r="C22" s="45"/>
      <c r="D22" s="28"/>
      <c r="E22" s="28"/>
      <c r="F22" s="28"/>
      <c r="G22" s="28"/>
      <c r="H22" s="28"/>
      <c r="I22" s="28"/>
      <c r="J22" s="28"/>
      <c r="K22" s="28"/>
      <c r="L22" s="28"/>
      <c r="M22" s="28"/>
      <c r="N22" s="28"/>
      <c r="O22" s="28"/>
      <c r="P22" s="28"/>
      <c r="Q22" s="28"/>
      <c r="R22" s="28"/>
      <c r="S22" s="28"/>
      <c r="T22" s="28"/>
      <c r="U22" s="28"/>
      <c r="V22" s="28"/>
      <c r="W22" s="28"/>
      <c r="X22" s="28"/>
      <c r="Y22" s="28"/>
      <c r="Z22" s="28"/>
      <c r="AA22" s="46"/>
      <c r="AB22" s="46"/>
      <c r="AC22" s="46"/>
      <c r="AD22" s="46"/>
      <c r="AE22" s="46"/>
      <c r="AF22" s="46"/>
      <c r="AG22" s="46"/>
      <c r="AH22" s="46"/>
      <c r="AI22" s="46"/>
      <c r="AJ22" s="46"/>
      <c r="AK22" s="46"/>
      <c r="AL22" s="46"/>
      <c r="AM22" s="46"/>
      <c r="AN22" s="46"/>
      <c r="AO22" s="46"/>
      <c r="AP22" s="46"/>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row>
    <row r="23" spans="1:82" s="16" customFormat="1" ht="18.75" customHeight="1" x14ac:dyDescent="0.15">
      <c r="A23" s="45"/>
      <c r="B23" s="45" t="s">
        <v>896</v>
      </c>
      <c r="C23" s="45"/>
      <c r="D23" s="28"/>
      <c r="E23" s="28"/>
      <c r="F23" s="28"/>
      <c r="G23" s="28"/>
      <c r="H23" s="28"/>
      <c r="I23" s="28"/>
      <c r="J23" s="28"/>
      <c r="K23" s="28"/>
      <c r="L23" s="28"/>
      <c r="M23" s="28"/>
      <c r="N23" s="28"/>
      <c r="O23" s="28"/>
      <c r="P23" s="28"/>
      <c r="Q23" s="28"/>
      <c r="R23" s="28"/>
      <c r="S23" s="28"/>
      <c r="T23" s="28"/>
      <c r="U23" s="28"/>
      <c r="V23" s="28"/>
      <c r="W23" s="28"/>
      <c r="X23" s="28"/>
      <c r="Y23" s="28"/>
      <c r="Z23" s="28"/>
      <c r="AA23" s="46"/>
      <c r="AB23" s="46"/>
      <c r="AC23" s="46"/>
      <c r="AD23" s="46"/>
      <c r="AE23" s="46"/>
      <c r="AF23" s="46"/>
      <c r="AG23" s="46"/>
      <c r="AH23" s="46"/>
      <c r="AI23" s="46"/>
      <c r="AJ23" s="46"/>
      <c r="AK23" s="46"/>
      <c r="AL23" s="46"/>
      <c r="AM23" s="46"/>
      <c r="AN23" s="46"/>
      <c r="AO23" s="46"/>
      <c r="AP23" s="46"/>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row>
    <row r="24" spans="1:82" s="16" customFormat="1" ht="18.75" customHeight="1" x14ac:dyDescent="0.15">
      <c r="A24" s="45"/>
      <c r="B24" s="45" t="s">
        <v>488</v>
      </c>
      <c r="C24" s="45"/>
      <c r="D24" s="28"/>
      <c r="E24" s="28"/>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row>
    <row r="25" spans="1:82" s="16" customFormat="1" ht="18.75" customHeight="1" x14ac:dyDescent="0.15">
      <c r="A25" s="45"/>
      <c r="B25" s="45" t="s">
        <v>489</v>
      </c>
      <c r="C25" s="45"/>
      <c r="D25" s="28"/>
      <c r="E25" s="28"/>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row>
    <row r="26" spans="1:82" s="16" customFormat="1" ht="18.75" customHeight="1" x14ac:dyDescent="0.15">
      <c r="A26" s="88"/>
      <c r="B26" s="88"/>
      <c r="C26" s="46"/>
      <c r="D26" s="46"/>
      <c r="E26" s="46"/>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46"/>
      <c r="AO26" s="46"/>
      <c r="AP26" s="46"/>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row>
    <row r="27" spans="1:82" s="16" customFormat="1" ht="18.75" customHeight="1" thickBot="1" x14ac:dyDescent="0.2">
      <c r="A27" s="45" t="str">
        <f>"（２）退職者の状況（令和"&amp;表紙・鑑!S3-1&amp;"年4月1日以降）"</f>
        <v>（２）退職者の状況（令和3年4月1日以降）</v>
      </c>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row>
    <row r="28" spans="1:82" s="16" customFormat="1" ht="18.75" customHeight="1" x14ac:dyDescent="0.15">
      <c r="A28" s="764" t="s">
        <v>42</v>
      </c>
      <c r="B28" s="765"/>
      <c r="C28" s="765"/>
      <c r="D28" s="766"/>
      <c r="E28" s="981" t="s">
        <v>117</v>
      </c>
      <c r="F28" s="765"/>
      <c r="G28" s="766"/>
      <c r="H28" s="981" t="s">
        <v>41</v>
      </c>
      <c r="I28" s="765"/>
      <c r="J28" s="765"/>
      <c r="K28" s="766"/>
      <c r="L28" s="981" t="s">
        <v>40</v>
      </c>
      <c r="M28" s="765"/>
      <c r="N28" s="982"/>
      <c r="O28" s="764" t="s">
        <v>42</v>
      </c>
      <c r="P28" s="765"/>
      <c r="Q28" s="765"/>
      <c r="R28" s="766"/>
      <c r="S28" s="981" t="s">
        <v>117</v>
      </c>
      <c r="T28" s="765"/>
      <c r="U28" s="766"/>
      <c r="V28" s="981" t="s">
        <v>41</v>
      </c>
      <c r="W28" s="765"/>
      <c r="X28" s="765"/>
      <c r="Y28" s="766"/>
      <c r="Z28" s="981" t="s">
        <v>40</v>
      </c>
      <c r="AA28" s="765"/>
      <c r="AB28" s="982"/>
      <c r="AC28" s="764" t="s">
        <v>42</v>
      </c>
      <c r="AD28" s="765"/>
      <c r="AE28" s="765"/>
      <c r="AF28" s="766"/>
      <c r="AG28" s="981" t="s">
        <v>117</v>
      </c>
      <c r="AH28" s="765"/>
      <c r="AI28" s="766"/>
      <c r="AJ28" s="981" t="s">
        <v>41</v>
      </c>
      <c r="AK28" s="765"/>
      <c r="AL28" s="765"/>
      <c r="AM28" s="766"/>
      <c r="AN28" s="981" t="s">
        <v>40</v>
      </c>
      <c r="AO28" s="765"/>
      <c r="AP28" s="778"/>
      <c r="AQ28" s="46"/>
      <c r="AR28" s="46"/>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row>
    <row r="29" spans="1:82" s="16" customFormat="1" ht="18.75" customHeight="1" x14ac:dyDescent="0.15">
      <c r="A29" s="970"/>
      <c r="B29" s="919"/>
      <c r="C29" s="919"/>
      <c r="D29" s="116" t="s">
        <v>29</v>
      </c>
      <c r="E29" s="971"/>
      <c r="F29" s="718"/>
      <c r="G29" s="718"/>
      <c r="H29" s="972"/>
      <c r="I29" s="973"/>
      <c r="J29" s="973"/>
      <c r="K29" s="974"/>
      <c r="L29" s="718"/>
      <c r="M29" s="718"/>
      <c r="N29" s="978"/>
      <c r="O29" s="831"/>
      <c r="P29" s="919"/>
      <c r="Q29" s="919"/>
      <c r="R29" s="116" t="s">
        <v>29</v>
      </c>
      <c r="S29" s="718"/>
      <c r="T29" s="718"/>
      <c r="U29" s="718"/>
      <c r="V29" s="709"/>
      <c r="W29" s="709"/>
      <c r="X29" s="709"/>
      <c r="Y29" s="709"/>
      <c r="Z29" s="718"/>
      <c r="AA29" s="718"/>
      <c r="AB29" s="978"/>
      <c r="AC29" s="831"/>
      <c r="AD29" s="919"/>
      <c r="AE29" s="919"/>
      <c r="AF29" s="116" t="s">
        <v>29</v>
      </c>
      <c r="AG29" s="718"/>
      <c r="AH29" s="718"/>
      <c r="AI29" s="718"/>
      <c r="AJ29" s="709"/>
      <c r="AK29" s="709"/>
      <c r="AL29" s="709"/>
      <c r="AM29" s="709"/>
      <c r="AN29" s="718"/>
      <c r="AO29" s="718"/>
      <c r="AP29" s="983"/>
      <c r="AQ29" s="117"/>
      <c r="AR29" s="117"/>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row>
    <row r="30" spans="1:82" s="16" customFormat="1" ht="18.75" customHeight="1" x14ac:dyDescent="0.15">
      <c r="A30" s="118"/>
      <c r="B30" s="119" t="s">
        <v>33</v>
      </c>
      <c r="C30" s="120"/>
      <c r="D30" s="121" t="s">
        <v>78</v>
      </c>
      <c r="E30" s="971"/>
      <c r="F30" s="718"/>
      <c r="G30" s="718"/>
      <c r="H30" s="975"/>
      <c r="I30" s="976"/>
      <c r="J30" s="976"/>
      <c r="K30" s="977"/>
      <c r="L30" s="718"/>
      <c r="M30" s="718"/>
      <c r="N30" s="978"/>
      <c r="O30" s="95"/>
      <c r="P30" s="119" t="s">
        <v>33</v>
      </c>
      <c r="Q30" s="120"/>
      <c r="R30" s="121" t="s">
        <v>78</v>
      </c>
      <c r="S30" s="718"/>
      <c r="T30" s="718"/>
      <c r="U30" s="718"/>
      <c r="V30" s="709"/>
      <c r="W30" s="709"/>
      <c r="X30" s="709"/>
      <c r="Y30" s="709"/>
      <c r="Z30" s="718"/>
      <c r="AA30" s="718"/>
      <c r="AB30" s="978"/>
      <c r="AC30" s="95"/>
      <c r="AD30" s="119" t="s">
        <v>33</v>
      </c>
      <c r="AE30" s="120"/>
      <c r="AF30" s="121" t="s">
        <v>78</v>
      </c>
      <c r="AG30" s="718"/>
      <c r="AH30" s="718"/>
      <c r="AI30" s="718"/>
      <c r="AJ30" s="709"/>
      <c r="AK30" s="709"/>
      <c r="AL30" s="709"/>
      <c r="AM30" s="709"/>
      <c r="AN30" s="718"/>
      <c r="AO30" s="718"/>
      <c r="AP30" s="983"/>
      <c r="AQ30" s="117"/>
      <c r="AR30" s="117"/>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row>
    <row r="31" spans="1:82" s="16" customFormat="1" ht="18.75" customHeight="1" x14ac:dyDescent="0.15">
      <c r="A31" s="970"/>
      <c r="B31" s="919"/>
      <c r="C31" s="919"/>
      <c r="D31" s="116" t="s">
        <v>29</v>
      </c>
      <c r="E31" s="718"/>
      <c r="F31" s="718"/>
      <c r="G31" s="718"/>
      <c r="H31" s="972"/>
      <c r="I31" s="973"/>
      <c r="J31" s="973"/>
      <c r="K31" s="974"/>
      <c r="L31" s="718"/>
      <c r="M31" s="718"/>
      <c r="N31" s="978"/>
      <c r="O31" s="831"/>
      <c r="P31" s="919"/>
      <c r="Q31" s="919"/>
      <c r="R31" s="116" t="s">
        <v>29</v>
      </c>
      <c r="S31" s="718"/>
      <c r="T31" s="718"/>
      <c r="U31" s="718"/>
      <c r="V31" s="709"/>
      <c r="W31" s="709"/>
      <c r="X31" s="709"/>
      <c r="Y31" s="709"/>
      <c r="Z31" s="718"/>
      <c r="AA31" s="718"/>
      <c r="AB31" s="978"/>
      <c r="AC31" s="831"/>
      <c r="AD31" s="919"/>
      <c r="AE31" s="919"/>
      <c r="AF31" s="116" t="s">
        <v>29</v>
      </c>
      <c r="AG31" s="718"/>
      <c r="AH31" s="718"/>
      <c r="AI31" s="718"/>
      <c r="AJ31" s="709"/>
      <c r="AK31" s="709"/>
      <c r="AL31" s="709"/>
      <c r="AM31" s="709"/>
      <c r="AN31" s="718"/>
      <c r="AO31" s="718"/>
      <c r="AP31" s="983"/>
      <c r="AQ31" s="117"/>
      <c r="AR31" s="117"/>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row>
    <row r="32" spans="1:82" s="16" customFormat="1" ht="18.75" customHeight="1" x14ac:dyDescent="0.15">
      <c r="A32" s="118"/>
      <c r="B32" s="119" t="s">
        <v>33</v>
      </c>
      <c r="C32" s="120"/>
      <c r="D32" s="121" t="s">
        <v>78</v>
      </c>
      <c r="E32" s="718"/>
      <c r="F32" s="718"/>
      <c r="G32" s="718"/>
      <c r="H32" s="975"/>
      <c r="I32" s="976"/>
      <c r="J32" s="976"/>
      <c r="K32" s="977"/>
      <c r="L32" s="718"/>
      <c r="M32" s="718"/>
      <c r="N32" s="978"/>
      <c r="O32" s="95"/>
      <c r="P32" s="119" t="s">
        <v>33</v>
      </c>
      <c r="Q32" s="120"/>
      <c r="R32" s="121" t="s">
        <v>78</v>
      </c>
      <c r="S32" s="718"/>
      <c r="T32" s="718"/>
      <c r="U32" s="718"/>
      <c r="V32" s="709"/>
      <c r="W32" s="709"/>
      <c r="X32" s="709"/>
      <c r="Y32" s="709"/>
      <c r="Z32" s="718"/>
      <c r="AA32" s="718"/>
      <c r="AB32" s="978"/>
      <c r="AC32" s="95"/>
      <c r="AD32" s="119" t="s">
        <v>33</v>
      </c>
      <c r="AE32" s="120"/>
      <c r="AF32" s="121" t="s">
        <v>78</v>
      </c>
      <c r="AG32" s="718"/>
      <c r="AH32" s="718"/>
      <c r="AI32" s="718"/>
      <c r="AJ32" s="709"/>
      <c r="AK32" s="709"/>
      <c r="AL32" s="709"/>
      <c r="AM32" s="709"/>
      <c r="AN32" s="718"/>
      <c r="AO32" s="718"/>
      <c r="AP32" s="983"/>
      <c r="AQ32" s="117"/>
      <c r="AR32" s="117"/>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row>
    <row r="33" spans="1:82" s="16" customFormat="1" ht="18.75" customHeight="1" x14ac:dyDescent="0.15">
      <c r="A33" s="970"/>
      <c r="B33" s="919"/>
      <c r="C33" s="919"/>
      <c r="D33" s="116" t="s">
        <v>29</v>
      </c>
      <c r="E33" s="718"/>
      <c r="F33" s="718"/>
      <c r="G33" s="718"/>
      <c r="H33" s="972"/>
      <c r="I33" s="973"/>
      <c r="J33" s="973"/>
      <c r="K33" s="974"/>
      <c r="L33" s="718"/>
      <c r="M33" s="718"/>
      <c r="N33" s="978"/>
      <c r="O33" s="831"/>
      <c r="P33" s="919"/>
      <c r="Q33" s="919"/>
      <c r="R33" s="116" t="s">
        <v>29</v>
      </c>
      <c r="S33" s="718"/>
      <c r="T33" s="718"/>
      <c r="U33" s="718"/>
      <c r="V33" s="709"/>
      <c r="W33" s="709"/>
      <c r="X33" s="709"/>
      <c r="Y33" s="709"/>
      <c r="Z33" s="718"/>
      <c r="AA33" s="718"/>
      <c r="AB33" s="978"/>
      <c r="AC33" s="831"/>
      <c r="AD33" s="919"/>
      <c r="AE33" s="919"/>
      <c r="AF33" s="116" t="s">
        <v>29</v>
      </c>
      <c r="AG33" s="718"/>
      <c r="AH33" s="718"/>
      <c r="AI33" s="718"/>
      <c r="AJ33" s="709"/>
      <c r="AK33" s="709"/>
      <c r="AL33" s="709"/>
      <c r="AM33" s="709"/>
      <c r="AN33" s="718"/>
      <c r="AO33" s="718"/>
      <c r="AP33" s="983"/>
      <c r="AQ33" s="117"/>
      <c r="AR33" s="117"/>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row>
    <row r="34" spans="1:82" s="16" customFormat="1" ht="18.75" customHeight="1" x14ac:dyDescent="0.15">
      <c r="A34" s="118"/>
      <c r="B34" s="119" t="s">
        <v>33</v>
      </c>
      <c r="C34" s="120"/>
      <c r="D34" s="121" t="s">
        <v>78</v>
      </c>
      <c r="E34" s="718"/>
      <c r="F34" s="718"/>
      <c r="G34" s="718"/>
      <c r="H34" s="975"/>
      <c r="I34" s="976"/>
      <c r="J34" s="976"/>
      <c r="K34" s="977"/>
      <c r="L34" s="718"/>
      <c r="M34" s="718"/>
      <c r="N34" s="978"/>
      <c r="O34" s="95"/>
      <c r="P34" s="119" t="s">
        <v>33</v>
      </c>
      <c r="Q34" s="120"/>
      <c r="R34" s="121" t="s">
        <v>78</v>
      </c>
      <c r="S34" s="718"/>
      <c r="T34" s="718"/>
      <c r="U34" s="718"/>
      <c r="V34" s="709"/>
      <c r="W34" s="709"/>
      <c r="X34" s="709"/>
      <c r="Y34" s="709"/>
      <c r="Z34" s="718"/>
      <c r="AA34" s="718"/>
      <c r="AB34" s="978"/>
      <c r="AC34" s="95"/>
      <c r="AD34" s="119" t="s">
        <v>33</v>
      </c>
      <c r="AE34" s="120"/>
      <c r="AF34" s="121" t="s">
        <v>78</v>
      </c>
      <c r="AG34" s="718"/>
      <c r="AH34" s="718"/>
      <c r="AI34" s="718"/>
      <c r="AJ34" s="709"/>
      <c r="AK34" s="709"/>
      <c r="AL34" s="709"/>
      <c r="AM34" s="709"/>
      <c r="AN34" s="718"/>
      <c r="AO34" s="718"/>
      <c r="AP34" s="983"/>
      <c r="AQ34" s="117"/>
      <c r="AR34" s="117"/>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row>
    <row r="35" spans="1:82" s="16" customFormat="1" ht="18.75" customHeight="1" x14ac:dyDescent="0.15">
      <c r="A35" s="970"/>
      <c r="B35" s="919"/>
      <c r="C35" s="919"/>
      <c r="D35" s="116" t="s">
        <v>29</v>
      </c>
      <c r="E35" s="718"/>
      <c r="F35" s="718"/>
      <c r="G35" s="718"/>
      <c r="H35" s="972"/>
      <c r="I35" s="973"/>
      <c r="J35" s="973"/>
      <c r="K35" s="974"/>
      <c r="L35" s="718"/>
      <c r="M35" s="718"/>
      <c r="N35" s="978"/>
      <c r="O35" s="831"/>
      <c r="P35" s="919"/>
      <c r="Q35" s="919"/>
      <c r="R35" s="116" t="s">
        <v>29</v>
      </c>
      <c r="S35" s="718"/>
      <c r="T35" s="718"/>
      <c r="U35" s="718"/>
      <c r="V35" s="709"/>
      <c r="W35" s="709"/>
      <c r="X35" s="709"/>
      <c r="Y35" s="709"/>
      <c r="Z35" s="718"/>
      <c r="AA35" s="718"/>
      <c r="AB35" s="978"/>
      <c r="AC35" s="831"/>
      <c r="AD35" s="919"/>
      <c r="AE35" s="919"/>
      <c r="AF35" s="116" t="s">
        <v>29</v>
      </c>
      <c r="AG35" s="718"/>
      <c r="AH35" s="718"/>
      <c r="AI35" s="718"/>
      <c r="AJ35" s="709"/>
      <c r="AK35" s="709"/>
      <c r="AL35" s="709"/>
      <c r="AM35" s="709"/>
      <c r="AN35" s="718"/>
      <c r="AO35" s="718"/>
      <c r="AP35" s="983"/>
      <c r="AQ35" s="117"/>
      <c r="AR35" s="117"/>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row>
    <row r="36" spans="1:82" s="16" customFormat="1" ht="18.75" customHeight="1" x14ac:dyDescent="0.15">
      <c r="A36" s="118"/>
      <c r="B36" s="119" t="s">
        <v>33</v>
      </c>
      <c r="C36" s="120"/>
      <c r="D36" s="121" t="s">
        <v>78</v>
      </c>
      <c r="E36" s="718"/>
      <c r="F36" s="718"/>
      <c r="G36" s="718"/>
      <c r="H36" s="975"/>
      <c r="I36" s="976"/>
      <c r="J36" s="976"/>
      <c r="K36" s="977"/>
      <c r="L36" s="718"/>
      <c r="M36" s="718"/>
      <c r="N36" s="978"/>
      <c r="O36" s="95"/>
      <c r="P36" s="119" t="s">
        <v>33</v>
      </c>
      <c r="Q36" s="120"/>
      <c r="R36" s="121" t="s">
        <v>78</v>
      </c>
      <c r="S36" s="718"/>
      <c r="T36" s="718"/>
      <c r="U36" s="718"/>
      <c r="V36" s="709"/>
      <c r="W36" s="709"/>
      <c r="X36" s="709"/>
      <c r="Y36" s="709"/>
      <c r="Z36" s="718"/>
      <c r="AA36" s="718"/>
      <c r="AB36" s="978"/>
      <c r="AC36" s="95"/>
      <c r="AD36" s="119" t="s">
        <v>33</v>
      </c>
      <c r="AE36" s="120"/>
      <c r="AF36" s="121" t="s">
        <v>78</v>
      </c>
      <c r="AG36" s="718"/>
      <c r="AH36" s="718"/>
      <c r="AI36" s="718"/>
      <c r="AJ36" s="709"/>
      <c r="AK36" s="709"/>
      <c r="AL36" s="709"/>
      <c r="AM36" s="709"/>
      <c r="AN36" s="718"/>
      <c r="AO36" s="718"/>
      <c r="AP36" s="983"/>
      <c r="AQ36" s="117"/>
      <c r="AR36" s="117"/>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row>
    <row r="37" spans="1:82" s="16" customFormat="1" ht="18.75" customHeight="1" x14ac:dyDescent="0.15">
      <c r="A37" s="970"/>
      <c r="B37" s="919"/>
      <c r="C37" s="919"/>
      <c r="D37" s="116" t="s">
        <v>29</v>
      </c>
      <c r="E37" s="718"/>
      <c r="F37" s="718"/>
      <c r="G37" s="718"/>
      <c r="H37" s="972"/>
      <c r="I37" s="973"/>
      <c r="J37" s="973"/>
      <c r="K37" s="974"/>
      <c r="L37" s="718"/>
      <c r="M37" s="718"/>
      <c r="N37" s="978"/>
      <c r="O37" s="831"/>
      <c r="P37" s="919"/>
      <c r="Q37" s="919"/>
      <c r="R37" s="116" t="s">
        <v>29</v>
      </c>
      <c r="S37" s="718"/>
      <c r="T37" s="718"/>
      <c r="U37" s="718"/>
      <c r="V37" s="709"/>
      <c r="W37" s="709"/>
      <c r="X37" s="709"/>
      <c r="Y37" s="709"/>
      <c r="Z37" s="718"/>
      <c r="AA37" s="718"/>
      <c r="AB37" s="978"/>
      <c r="AC37" s="831"/>
      <c r="AD37" s="919"/>
      <c r="AE37" s="919"/>
      <c r="AF37" s="116" t="s">
        <v>29</v>
      </c>
      <c r="AG37" s="718"/>
      <c r="AH37" s="718"/>
      <c r="AI37" s="718"/>
      <c r="AJ37" s="709"/>
      <c r="AK37" s="709"/>
      <c r="AL37" s="709"/>
      <c r="AM37" s="709"/>
      <c r="AN37" s="718"/>
      <c r="AO37" s="718"/>
      <c r="AP37" s="983"/>
      <c r="AQ37" s="117"/>
      <c r="AR37" s="117"/>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row>
    <row r="38" spans="1:82" s="16" customFormat="1" ht="18.75" customHeight="1" x14ac:dyDescent="0.15">
      <c r="A38" s="118"/>
      <c r="B38" s="119" t="s">
        <v>33</v>
      </c>
      <c r="C38" s="120"/>
      <c r="D38" s="121" t="s">
        <v>78</v>
      </c>
      <c r="E38" s="718"/>
      <c r="F38" s="718"/>
      <c r="G38" s="718"/>
      <c r="H38" s="975"/>
      <c r="I38" s="976"/>
      <c r="J38" s="976"/>
      <c r="K38" s="977"/>
      <c r="L38" s="718"/>
      <c r="M38" s="718"/>
      <c r="N38" s="978"/>
      <c r="O38" s="95"/>
      <c r="P38" s="119" t="s">
        <v>33</v>
      </c>
      <c r="Q38" s="120"/>
      <c r="R38" s="121" t="s">
        <v>78</v>
      </c>
      <c r="S38" s="718"/>
      <c r="T38" s="718"/>
      <c r="U38" s="718"/>
      <c r="V38" s="709"/>
      <c r="W38" s="709"/>
      <c r="X38" s="709"/>
      <c r="Y38" s="709"/>
      <c r="Z38" s="718"/>
      <c r="AA38" s="718"/>
      <c r="AB38" s="978"/>
      <c r="AC38" s="95"/>
      <c r="AD38" s="119" t="s">
        <v>33</v>
      </c>
      <c r="AE38" s="120"/>
      <c r="AF38" s="121" t="s">
        <v>78</v>
      </c>
      <c r="AG38" s="718"/>
      <c r="AH38" s="718"/>
      <c r="AI38" s="718"/>
      <c r="AJ38" s="709"/>
      <c r="AK38" s="709"/>
      <c r="AL38" s="709"/>
      <c r="AM38" s="709"/>
      <c r="AN38" s="718"/>
      <c r="AO38" s="718"/>
      <c r="AP38" s="983"/>
      <c r="AQ38" s="117"/>
      <c r="AR38" s="117"/>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row>
    <row r="39" spans="1:82" s="16" customFormat="1" ht="18.75" customHeight="1" x14ac:dyDescent="0.15">
      <c r="A39" s="970"/>
      <c r="B39" s="919"/>
      <c r="C39" s="919"/>
      <c r="D39" s="116" t="s">
        <v>29</v>
      </c>
      <c r="E39" s="718"/>
      <c r="F39" s="718"/>
      <c r="G39" s="718"/>
      <c r="H39" s="972"/>
      <c r="I39" s="973"/>
      <c r="J39" s="973"/>
      <c r="K39" s="974"/>
      <c r="L39" s="718"/>
      <c r="M39" s="718"/>
      <c r="N39" s="978"/>
      <c r="O39" s="831"/>
      <c r="P39" s="919"/>
      <c r="Q39" s="919"/>
      <c r="R39" s="116" t="s">
        <v>29</v>
      </c>
      <c r="S39" s="718"/>
      <c r="T39" s="718"/>
      <c r="U39" s="718"/>
      <c r="V39" s="709"/>
      <c r="W39" s="709"/>
      <c r="X39" s="709"/>
      <c r="Y39" s="709"/>
      <c r="Z39" s="718"/>
      <c r="AA39" s="718"/>
      <c r="AB39" s="978"/>
      <c r="AC39" s="831"/>
      <c r="AD39" s="919"/>
      <c r="AE39" s="919"/>
      <c r="AF39" s="116" t="s">
        <v>29</v>
      </c>
      <c r="AG39" s="718"/>
      <c r="AH39" s="718"/>
      <c r="AI39" s="718"/>
      <c r="AJ39" s="709"/>
      <c r="AK39" s="709"/>
      <c r="AL39" s="709"/>
      <c r="AM39" s="709"/>
      <c r="AN39" s="718"/>
      <c r="AO39" s="718"/>
      <c r="AP39" s="983"/>
      <c r="AQ39" s="117"/>
      <c r="AR39" s="117"/>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row>
    <row r="40" spans="1:82" s="16" customFormat="1" ht="18.75" customHeight="1" thickBot="1" x14ac:dyDescent="0.2">
      <c r="A40" s="122"/>
      <c r="B40" s="123" t="s">
        <v>33</v>
      </c>
      <c r="C40" s="124"/>
      <c r="D40" s="125" t="s">
        <v>78</v>
      </c>
      <c r="E40" s="986"/>
      <c r="F40" s="986"/>
      <c r="G40" s="986"/>
      <c r="H40" s="988"/>
      <c r="I40" s="989"/>
      <c r="J40" s="989"/>
      <c r="K40" s="990"/>
      <c r="L40" s="986"/>
      <c r="M40" s="986"/>
      <c r="N40" s="987"/>
      <c r="O40" s="126"/>
      <c r="P40" s="123" t="s">
        <v>33</v>
      </c>
      <c r="Q40" s="124"/>
      <c r="R40" s="125" t="s">
        <v>78</v>
      </c>
      <c r="S40" s="986"/>
      <c r="T40" s="986"/>
      <c r="U40" s="986"/>
      <c r="V40" s="985"/>
      <c r="W40" s="985"/>
      <c r="X40" s="985"/>
      <c r="Y40" s="985"/>
      <c r="Z40" s="986"/>
      <c r="AA40" s="986"/>
      <c r="AB40" s="987"/>
      <c r="AC40" s="126"/>
      <c r="AD40" s="123" t="s">
        <v>33</v>
      </c>
      <c r="AE40" s="124"/>
      <c r="AF40" s="125" t="s">
        <v>78</v>
      </c>
      <c r="AG40" s="986"/>
      <c r="AH40" s="986"/>
      <c r="AI40" s="986"/>
      <c r="AJ40" s="985"/>
      <c r="AK40" s="985"/>
      <c r="AL40" s="985"/>
      <c r="AM40" s="985"/>
      <c r="AN40" s="986"/>
      <c r="AO40" s="986"/>
      <c r="AP40" s="1000"/>
      <c r="AQ40" s="117"/>
      <c r="AR40" s="117"/>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row>
    <row r="41" spans="1:82" s="16" customFormat="1" ht="18.75" customHeight="1" x14ac:dyDescent="0.15">
      <c r="A41" s="79" t="s">
        <v>43</v>
      </c>
      <c r="B41" s="133" t="s">
        <v>897</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row>
    <row r="42" spans="1:82" s="16" customFormat="1" ht="18.75" customHeight="1" x14ac:dyDescent="0.15">
      <c r="A42" s="127"/>
      <c r="B42" s="127"/>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row>
    <row r="43" spans="1:82" ht="18.75" customHeight="1" thickBot="1" x14ac:dyDescent="0.2">
      <c r="A43" s="101" t="s">
        <v>39</v>
      </c>
      <c r="B43" s="46"/>
      <c r="C43" s="46"/>
      <c r="D43" s="46"/>
      <c r="E43" s="46"/>
      <c r="F43" s="46"/>
      <c r="G43" s="46"/>
      <c r="H43" s="46"/>
      <c r="I43" s="46"/>
      <c r="J43" s="46"/>
      <c r="K43" s="46"/>
      <c r="L43" s="46"/>
      <c r="M43" s="46"/>
      <c r="N43" s="46"/>
      <c r="O43" s="42"/>
      <c r="P43" s="46"/>
      <c r="Q43" s="46"/>
      <c r="R43" s="46"/>
      <c r="S43" s="46"/>
      <c r="T43" s="42"/>
      <c r="U43" s="46"/>
      <c r="V43" s="46"/>
      <c r="W43" s="46"/>
      <c r="X43" s="46"/>
      <c r="Y43" s="42"/>
      <c r="Z43" s="46"/>
      <c r="AA43" s="47"/>
      <c r="AC43" s="46"/>
      <c r="AD43" s="46"/>
      <c r="AG43" s="46"/>
      <c r="AH43" s="46"/>
      <c r="AI43" s="46"/>
      <c r="AJ43" s="46"/>
      <c r="AK43" s="46"/>
      <c r="AL43" s="46"/>
      <c r="AM43" s="46"/>
      <c r="AN43" s="46"/>
      <c r="AO43" s="46"/>
      <c r="AS43" s="88"/>
    </row>
    <row r="44" spans="1:82" ht="18.75" customHeight="1" x14ac:dyDescent="0.15">
      <c r="A44" s="887" t="s">
        <v>38</v>
      </c>
      <c r="B44" s="785"/>
      <c r="C44" s="785"/>
      <c r="D44" s="785"/>
      <c r="E44" s="836"/>
      <c r="F44" s="984"/>
      <c r="G44" s="984" t="s">
        <v>431</v>
      </c>
      <c r="H44" s="128"/>
      <c r="I44" s="984"/>
      <c r="J44" s="984" t="s">
        <v>21</v>
      </c>
      <c r="K44" s="840" t="s">
        <v>37</v>
      </c>
      <c r="L44" s="785"/>
      <c r="M44" s="785"/>
      <c r="N44" s="785"/>
      <c r="O44" s="836"/>
      <c r="P44" s="991"/>
      <c r="Q44" s="992"/>
      <c r="R44" s="992"/>
      <c r="S44" s="992"/>
      <c r="T44" s="992"/>
      <c r="U44" s="992"/>
      <c r="V44" s="992"/>
      <c r="W44" s="992"/>
      <c r="X44" s="993"/>
      <c r="Y44" s="785" t="s">
        <v>36</v>
      </c>
      <c r="Z44" s="785"/>
      <c r="AA44" s="785"/>
      <c r="AB44" s="785"/>
      <c r="AC44" s="785"/>
      <c r="AD44" s="816"/>
      <c r="AE44" s="817"/>
      <c r="AF44" s="817"/>
      <c r="AG44" s="817"/>
      <c r="AH44" s="817"/>
      <c r="AI44" s="817"/>
      <c r="AJ44" s="817"/>
      <c r="AK44" s="817"/>
      <c r="AL44" s="817"/>
      <c r="AM44" s="817"/>
      <c r="AN44" s="817"/>
      <c r="AO44" s="817"/>
      <c r="AP44" s="817"/>
      <c r="AQ44" s="817"/>
      <c r="AR44" s="818"/>
      <c r="AS44" s="129"/>
      <c r="AT44" s="129"/>
      <c r="AU44" s="129"/>
      <c r="AV44" s="129"/>
      <c r="AW44" s="129"/>
      <c r="AX44" s="129"/>
      <c r="AY44" s="129"/>
      <c r="AZ44" s="129"/>
    </row>
    <row r="45" spans="1:82" ht="18.75" customHeight="1" x14ac:dyDescent="0.15">
      <c r="A45" s="908"/>
      <c r="B45" s="877"/>
      <c r="C45" s="877"/>
      <c r="D45" s="877"/>
      <c r="E45" s="838"/>
      <c r="F45" s="776"/>
      <c r="G45" s="776"/>
      <c r="H45" s="130"/>
      <c r="I45" s="776"/>
      <c r="J45" s="776"/>
      <c r="K45" s="837"/>
      <c r="L45" s="877"/>
      <c r="M45" s="877"/>
      <c r="N45" s="877"/>
      <c r="O45" s="838"/>
      <c r="P45" s="994"/>
      <c r="Q45" s="995"/>
      <c r="R45" s="995"/>
      <c r="S45" s="995"/>
      <c r="T45" s="995"/>
      <c r="U45" s="995"/>
      <c r="V45" s="995"/>
      <c r="W45" s="995"/>
      <c r="X45" s="996"/>
      <c r="Y45" s="877"/>
      <c r="Z45" s="877"/>
      <c r="AA45" s="877"/>
      <c r="AB45" s="877"/>
      <c r="AC45" s="877"/>
      <c r="AD45" s="819"/>
      <c r="AE45" s="820"/>
      <c r="AF45" s="820"/>
      <c r="AG45" s="820"/>
      <c r="AH45" s="820"/>
      <c r="AI45" s="820"/>
      <c r="AJ45" s="820"/>
      <c r="AK45" s="820"/>
      <c r="AL45" s="820"/>
      <c r="AM45" s="820"/>
      <c r="AN45" s="820"/>
      <c r="AO45" s="820"/>
      <c r="AP45" s="820"/>
      <c r="AQ45" s="820"/>
      <c r="AR45" s="821"/>
      <c r="AS45" s="129"/>
      <c r="AT45" s="129"/>
      <c r="AU45" s="129"/>
      <c r="AV45" s="129"/>
      <c r="AW45" s="129"/>
      <c r="AX45" s="129"/>
      <c r="AY45" s="129"/>
      <c r="AZ45" s="129"/>
    </row>
    <row r="46" spans="1:82" ht="18.75" customHeight="1" thickBot="1" x14ac:dyDescent="0.2">
      <c r="A46" s="922"/>
      <c r="B46" s="804"/>
      <c r="C46" s="804"/>
      <c r="D46" s="804"/>
      <c r="E46" s="805"/>
      <c r="F46" s="777"/>
      <c r="G46" s="777"/>
      <c r="H46" s="131"/>
      <c r="I46" s="777"/>
      <c r="J46" s="777"/>
      <c r="K46" s="872"/>
      <c r="L46" s="804"/>
      <c r="M46" s="804"/>
      <c r="N46" s="804"/>
      <c r="O46" s="805"/>
      <c r="P46" s="997"/>
      <c r="Q46" s="998"/>
      <c r="R46" s="998"/>
      <c r="S46" s="998"/>
      <c r="T46" s="998"/>
      <c r="U46" s="998"/>
      <c r="V46" s="998"/>
      <c r="W46" s="998"/>
      <c r="X46" s="999"/>
      <c r="Y46" s="804"/>
      <c r="Z46" s="804"/>
      <c r="AA46" s="804"/>
      <c r="AB46" s="804"/>
      <c r="AC46" s="804"/>
      <c r="AD46" s="822"/>
      <c r="AE46" s="823"/>
      <c r="AF46" s="823"/>
      <c r="AG46" s="823"/>
      <c r="AH46" s="823"/>
      <c r="AI46" s="823"/>
      <c r="AJ46" s="823"/>
      <c r="AK46" s="823"/>
      <c r="AL46" s="823"/>
      <c r="AM46" s="823"/>
      <c r="AN46" s="823"/>
      <c r="AO46" s="823"/>
      <c r="AP46" s="823"/>
      <c r="AQ46" s="823"/>
      <c r="AR46" s="824"/>
    </row>
    <row r="47" spans="1:82" ht="18.75" customHeight="1" x14ac:dyDescent="0.15"/>
    <row r="48" spans="1:8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sheetData>
  <sheetProtection selectLockedCells="1"/>
  <mergeCells count="255">
    <mergeCell ref="A44:E46"/>
    <mergeCell ref="F44:F46"/>
    <mergeCell ref="G44:G46"/>
    <mergeCell ref="I44:I46"/>
    <mergeCell ref="J44:J46"/>
    <mergeCell ref="K44:O46"/>
    <mergeCell ref="V39:Y40"/>
    <mergeCell ref="Z39:AB40"/>
    <mergeCell ref="AC39:AE39"/>
    <mergeCell ref="A39:C39"/>
    <mergeCell ref="E39:G40"/>
    <mergeCell ref="H39:K40"/>
    <mergeCell ref="L39:N40"/>
    <mergeCell ref="O39:Q39"/>
    <mergeCell ref="S39:U40"/>
    <mergeCell ref="P44:X46"/>
    <mergeCell ref="Y44:AC46"/>
    <mergeCell ref="AD44:AR46"/>
    <mergeCell ref="AG39:AI40"/>
    <mergeCell ref="AJ39:AM40"/>
    <mergeCell ref="AN39:AP40"/>
    <mergeCell ref="AN35:AP36"/>
    <mergeCell ref="A35:C35"/>
    <mergeCell ref="E35:G36"/>
    <mergeCell ref="H35:K36"/>
    <mergeCell ref="L35:N36"/>
    <mergeCell ref="O35:Q35"/>
    <mergeCell ref="S35:U36"/>
    <mergeCell ref="AG37:AI38"/>
    <mergeCell ref="AJ37:AM38"/>
    <mergeCell ref="AN37:AP38"/>
    <mergeCell ref="E37:G38"/>
    <mergeCell ref="H37:K38"/>
    <mergeCell ref="L37:N38"/>
    <mergeCell ref="O37:Q37"/>
    <mergeCell ref="S37:U38"/>
    <mergeCell ref="V35:Y36"/>
    <mergeCell ref="Z35:AB36"/>
    <mergeCell ref="AC35:AE35"/>
    <mergeCell ref="V37:Y38"/>
    <mergeCell ref="Z37:AB38"/>
    <mergeCell ref="AC37:AE37"/>
    <mergeCell ref="AG35:AI36"/>
    <mergeCell ref="AJ35:AM36"/>
    <mergeCell ref="A37:C37"/>
    <mergeCell ref="V33:Y34"/>
    <mergeCell ref="Z33:AB34"/>
    <mergeCell ref="AC33:AE33"/>
    <mergeCell ref="AG33:AI34"/>
    <mergeCell ref="AJ33:AM34"/>
    <mergeCell ref="AN33:AP34"/>
    <mergeCell ref="A33:C33"/>
    <mergeCell ref="E33:G34"/>
    <mergeCell ref="H33:K34"/>
    <mergeCell ref="L33:N34"/>
    <mergeCell ref="O33:Q33"/>
    <mergeCell ref="S33:U34"/>
    <mergeCell ref="V31:Y32"/>
    <mergeCell ref="Z31:AB32"/>
    <mergeCell ref="AC31:AE31"/>
    <mergeCell ref="AG31:AI32"/>
    <mergeCell ref="AJ31:AM32"/>
    <mergeCell ref="AN31:AP32"/>
    <mergeCell ref="A31:C31"/>
    <mergeCell ref="E31:G32"/>
    <mergeCell ref="H31:K32"/>
    <mergeCell ref="L31:N32"/>
    <mergeCell ref="O31:Q31"/>
    <mergeCell ref="S31:U32"/>
    <mergeCell ref="V29:Y30"/>
    <mergeCell ref="Z29:AB30"/>
    <mergeCell ref="AC29:AE29"/>
    <mergeCell ref="AG29:AI30"/>
    <mergeCell ref="AJ29:AM30"/>
    <mergeCell ref="AN29:AP30"/>
    <mergeCell ref="AC28:AF28"/>
    <mergeCell ref="AG28:AI28"/>
    <mergeCell ref="AJ28:AM28"/>
    <mergeCell ref="AN28:AP28"/>
    <mergeCell ref="A29:C29"/>
    <mergeCell ref="E29:G30"/>
    <mergeCell ref="H29:K30"/>
    <mergeCell ref="L29:N30"/>
    <mergeCell ref="O29:Q29"/>
    <mergeCell ref="S29:U30"/>
    <mergeCell ref="AO19:AP20"/>
    <mergeCell ref="AQ19:AR20"/>
    <mergeCell ref="A28:D28"/>
    <mergeCell ref="E28:G28"/>
    <mergeCell ref="H28:K28"/>
    <mergeCell ref="L28:N28"/>
    <mergeCell ref="O28:R28"/>
    <mergeCell ref="S28:U28"/>
    <mergeCell ref="V28:Y28"/>
    <mergeCell ref="Z28:AB28"/>
    <mergeCell ref="AC19:AD20"/>
    <mergeCell ref="AE19:AF20"/>
    <mergeCell ref="AG19:AH20"/>
    <mergeCell ref="AI19:AJ20"/>
    <mergeCell ref="AK19:AL20"/>
    <mergeCell ref="AM19:AN20"/>
    <mergeCell ref="Q19:R20"/>
    <mergeCell ref="S19:T20"/>
    <mergeCell ref="U19:V20"/>
    <mergeCell ref="W19:X20"/>
    <mergeCell ref="Y19:Z20"/>
    <mergeCell ref="AA19:AB20"/>
    <mergeCell ref="AO17:AP18"/>
    <mergeCell ref="AQ17:AR18"/>
    <mergeCell ref="A19:A20"/>
    <mergeCell ref="C19:D20"/>
    <mergeCell ref="E19:E20"/>
    <mergeCell ref="F19:G20"/>
    <mergeCell ref="H19:J20"/>
    <mergeCell ref="K19:L20"/>
    <mergeCell ref="M19:N20"/>
    <mergeCell ref="O19:P20"/>
    <mergeCell ref="AC17:AD18"/>
    <mergeCell ref="AE17:AF18"/>
    <mergeCell ref="AG17:AH18"/>
    <mergeCell ref="AI17:AJ18"/>
    <mergeCell ref="AK17:AL18"/>
    <mergeCell ref="AM17:AN18"/>
    <mergeCell ref="Q17:R18"/>
    <mergeCell ref="S17:T18"/>
    <mergeCell ref="U17:V18"/>
    <mergeCell ref="W17:X18"/>
    <mergeCell ref="Y17:Z18"/>
    <mergeCell ref="AA17:AB18"/>
    <mergeCell ref="AI15:AJ16"/>
    <mergeCell ref="AK15:AL16"/>
    <mergeCell ref="AM15:AN16"/>
    <mergeCell ref="AO15:AP16"/>
    <mergeCell ref="AQ15:AR16"/>
    <mergeCell ref="A17:A18"/>
    <mergeCell ref="D17:J18"/>
    <mergeCell ref="K17:L18"/>
    <mergeCell ref="M17:N18"/>
    <mergeCell ref="O17:P18"/>
    <mergeCell ref="W15:X16"/>
    <mergeCell ref="Y15:Z16"/>
    <mergeCell ref="AA15:AB16"/>
    <mergeCell ref="AC15:AD16"/>
    <mergeCell ref="AE15:AF16"/>
    <mergeCell ref="AG15:AH16"/>
    <mergeCell ref="AQ13:AR14"/>
    <mergeCell ref="A15:A16"/>
    <mergeCell ref="B15:C18"/>
    <mergeCell ref="D15:J16"/>
    <mergeCell ref="K15:L16"/>
    <mergeCell ref="M15:N16"/>
    <mergeCell ref="O15:P16"/>
    <mergeCell ref="Q15:R16"/>
    <mergeCell ref="S15:T16"/>
    <mergeCell ref="U15:V16"/>
    <mergeCell ref="AE13:AF14"/>
    <mergeCell ref="AG13:AH14"/>
    <mergeCell ref="AI13:AJ14"/>
    <mergeCell ref="AK13:AL14"/>
    <mergeCell ref="AM13:AN14"/>
    <mergeCell ref="AO13:AP14"/>
    <mergeCell ref="S13:T14"/>
    <mergeCell ref="U13:V14"/>
    <mergeCell ref="W13:X14"/>
    <mergeCell ref="Y13:Z14"/>
    <mergeCell ref="AA13:AB14"/>
    <mergeCell ref="AC13:AD14"/>
    <mergeCell ref="A13:A14"/>
    <mergeCell ref="B13:J14"/>
    <mergeCell ref="K13:L14"/>
    <mergeCell ref="M13:N14"/>
    <mergeCell ref="O13:P14"/>
    <mergeCell ref="Q13:R14"/>
    <mergeCell ref="AG11:AH12"/>
    <mergeCell ref="AI11:AJ12"/>
    <mergeCell ref="AK11:AL12"/>
    <mergeCell ref="AM11:AN12"/>
    <mergeCell ref="AO11:AP12"/>
    <mergeCell ref="Q9:R10"/>
    <mergeCell ref="S9:T10"/>
    <mergeCell ref="U9:V10"/>
    <mergeCell ref="W9:X10"/>
    <mergeCell ref="Y9:Z10"/>
    <mergeCell ref="AQ11:AR12"/>
    <mergeCell ref="U11:V12"/>
    <mergeCell ref="W11:X12"/>
    <mergeCell ref="Y11:Z12"/>
    <mergeCell ref="AA11:AB12"/>
    <mergeCell ref="AC11:AD12"/>
    <mergeCell ref="AE11:AF12"/>
    <mergeCell ref="AM9:AN10"/>
    <mergeCell ref="AO9:AP10"/>
    <mergeCell ref="AQ9:AR10"/>
    <mergeCell ref="AE9:AF10"/>
    <mergeCell ref="AG9:AH10"/>
    <mergeCell ref="AI9:AJ10"/>
    <mergeCell ref="AK9:AL10"/>
    <mergeCell ref="AM7:AN8"/>
    <mergeCell ref="AO7:AP8"/>
    <mergeCell ref="AQ7:AR8"/>
    <mergeCell ref="A9:A10"/>
    <mergeCell ref="B9:C12"/>
    <mergeCell ref="D9:J10"/>
    <mergeCell ref="K9:L10"/>
    <mergeCell ref="M9:N10"/>
    <mergeCell ref="W7:X8"/>
    <mergeCell ref="Y7:Z8"/>
    <mergeCell ref="AA7:AB8"/>
    <mergeCell ref="AC7:AD8"/>
    <mergeCell ref="AE7:AF8"/>
    <mergeCell ref="AG7:AH8"/>
    <mergeCell ref="A11:A12"/>
    <mergeCell ref="D11:J12"/>
    <mergeCell ref="K11:L12"/>
    <mergeCell ref="M11:N12"/>
    <mergeCell ref="O11:P12"/>
    <mergeCell ref="Q11:R12"/>
    <mergeCell ref="S11:T12"/>
    <mergeCell ref="AA9:AB10"/>
    <mergeCell ref="AC9:AD10"/>
    <mergeCell ref="O9:P10"/>
    <mergeCell ref="A7:J8"/>
    <mergeCell ref="K7:L8"/>
    <mergeCell ref="M7:N8"/>
    <mergeCell ref="O7:P8"/>
    <mergeCell ref="Q7:R8"/>
    <mergeCell ref="S7:T8"/>
    <mergeCell ref="U7:V8"/>
    <mergeCell ref="AG3:AH6"/>
    <mergeCell ref="AI3:AL3"/>
    <mergeCell ref="AI7:AJ8"/>
    <mergeCell ref="AK7:AL8"/>
    <mergeCell ref="AA5:AB6"/>
    <mergeCell ref="AC5:AD6"/>
    <mergeCell ref="AE5:AF6"/>
    <mergeCell ref="O3:P6"/>
    <mergeCell ref="Q3:AF4"/>
    <mergeCell ref="Q5:R6"/>
    <mergeCell ref="S5:T6"/>
    <mergeCell ref="U5:V6"/>
    <mergeCell ref="W5:X6"/>
    <mergeCell ref="Y5:Z6"/>
    <mergeCell ref="AM3:AN6"/>
    <mergeCell ref="AO3:AP6"/>
    <mergeCell ref="AQ3:AR6"/>
    <mergeCell ref="L2:M2"/>
    <mergeCell ref="R2:S2"/>
    <mergeCell ref="A3:J3"/>
    <mergeCell ref="K3:L6"/>
    <mergeCell ref="M3:N6"/>
    <mergeCell ref="AI4:AJ6"/>
    <mergeCell ref="AK4:AL6"/>
    <mergeCell ref="A6:J6"/>
    <mergeCell ref="A5:G5"/>
    <mergeCell ref="G4:J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cellComments="asDisplayed" r:id="rId1"/>
  <headerFooter scaleWithDoc="0">
    <oddFooter>&amp;C&amp;"-,標準"3/23&amp;R&amp;"-,標準"&amp;F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5</xdr:col>
                    <xdr:colOff>104775</xdr:colOff>
                    <xdr:row>43</xdr:row>
                    <xdr:rowOff>171450</xdr:rowOff>
                  </from>
                  <to>
                    <xdr:col>5</xdr:col>
                    <xdr:colOff>333375</xdr:colOff>
                    <xdr:row>45</xdr:row>
                    <xdr:rowOff>38100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8D01E-222D-4C96-8B4C-284671EE0050}">
  <sheetPr>
    <tabColor theme="7" tint="0.79998168889431442"/>
    <pageSetUpPr fitToPage="1"/>
  </sheetPr>
  <dimension ref="A1:BF70"/>
  <sheetViews>
    <sheetView view="pageBreakPreview" zoomScale="70" zoomScaleNormal="70" zoomScaleSheetLayoutView="70" workbookViewId="0">
      <selection activeCell="AJ1" sqref="AJ1:AL1"/>
    </sheetView>
  </sheetViews>
  <sheetFormatPr defaultRowHeight="16.5" x14ac:dyDescent="0.3"/>
  <cols>
    <col min="1" max="51" width="4.5" style="136" customWidth="1"/>
    <col min="52" max="58" width="9" style="136"/>
    <col min="59" max="256" width="9" style="153"/>
    <col min="257" max="307" width="4.5" style="153" customWidth="1"/>
    <col min="308" max="512" width="9" style="153"/>
    <col min="513" max="563" width="4.5" style="153" customWidth="1"/>
    <col min="564" max="768" width="9" style="153"/>
    <col min="769" max="819" width="4.5" style="153" customWidth="1"/>
    <col min="820" max="1024" width="9" style="153"/>
    <col min="1025" max="1075" width="4.5" style="153" customWidth="1"/>
    <col min="1076" max="1280" width="9" style="153"/>
    <col min="1281" max="1331" width="4.5" style="153" customWidth="1"/>
    <col min="1332" max="1536" width="9" style="153"/>
    <col min="1537" max="1587" width="4.5" style="153" customWidth="1"/>
    <col min="1588" max="1792" width="9" style="153"/>
    <col min="1793" max="1843" width="4.5" style="153" customWidth="1"/>
    <col min="1844" max="2048" width="9" style="153"/>
    <col min="2049" max="2099" width="4.5" style="153" customWidth="1"/>
    <col min="2100" max="2304" width="9" style="153"/>
    <col min="2305" max="2355" width="4.5" style="153" customWidth="1"/>
    <col min="2356" max="2560" width="9" style="153"/>
    <col min="2561" max="2611" width="4.5" style="153" customWidth="1"/>
    <col min="2612" max="2816" width="9" style="153"/>
    <col min="2817" max="2867" width="4.5" style="153" customWidth="1"/>
    <col min="2868" max="3072" width="9" style="153"/>
    <col min="3073" max="3123" width="4.5" style="153" customWidth="1"/>
    <col min="3124" max="3328" width="9" style="153"/>
    <col min="3329" max="3379" width="4.5" style="153" customWidth="1"/>
    <col min="3380" max="3584" width="9" style="153"/>
    <col min="3585" max="3635" width="4.5" style="153" customWidth="1"/>
    <col min="3636" max="3840" width="9" style="153"/>
    <col min="3841" max="3891" width="4.5" style="153" customWidth="1"/>
    <col min="3892" max="4096" width="9" style="153"/>
    <col min="4097" max="4147" width="4.5" style="153" customWidth="1"/>
    <col min="4148" max="4352" width="9" style="153"/>
    <col min="4353" max="4403" width="4.5" style="153" customWidth="1"/>
    <col min="4404" max="4608" width="9" style="153"/>
    <col min="4609" max="4659" width="4.5" style="153" customWidth="1"/>
    <col min="4660" max="4864" width="9" style="153"/>
    <col min="4865" max="4915" width="4.5" style="153" customWidth="1"/>
    <col min="4916" max="5120" width="9" style="153"/>
    <col min="5121" max="5171" width="4.5" style="153" customWidth="1"/>
    <col min="5172" max="5376" width="9" style="153"/>
    <col min="5377" max="5427" width="4.5" style="153" customWidth="1"/>
    <col min="5428" max="5632" width="9" style="153"/>
    <col min="5633" max="5683" width="4.5" style="153" customWidth="1"/>
    <col min="5684" max="5888" width="9" style="153"/>
    <col min="5889" max="5939" width="4.5" style="153" customWidth="1"/>
    <col min="5940" max="6144" width="9" style="153"/>
    <col min="6145" max="6195" width="4.5" style="153" customWidth="1"/>
    <col min="6196" max="6400" width="9" style="153"/>
    <col min="6401" max="6451" width="4.5" style="153" customWidth="1"/>
    <col min="6452" max="6656" width="9" style="153"/>
    <col min="6657" max="6707" width="4.5" style="153" customWidth="1"/>
    <col min="6708" max="6912" width="9" style="153"/>
    <col min="6913" max="6963" width="4.5" style="153" customWidth="1"/>
    <col min="6964" max="7168" width="9" style="153"/>
    <col min="7169" max="7219" width="4.5" style="153" customWidth="1"/>
    <col min="7220" max="7424" width="9" style="153"/>
    <col min="7425" max="7475" width="4.5" style="153" customWidth="1"/>
    <col min="7476" max="7680" width="9" style="153"/>
    <col min="7681" max="7731" width="4.5" style="153" customWidth="1"/>
    <col min="7732" max="7936" width="9" style="153"/>
    <col min="7937" max="7987" width="4.5" style="153" customWidth="1"/>
    <col min="7988" max="8192" width="9" style="153"/>
    <col min="8193" max="8243" width="4.5" style="153" customWidth="1"/>
    <col min="8244" max="8448" width="9" style="153"/>
    <col min="8449" max="8499" width="4.5" style="153" customWidth="1"/>
    <col min="8500" max="8704" width="9" style="153"/>
    <col min="8705" max="8755" width="4.5" style="153" customWidth="1"/>
    <col min="8756" max="8960" width="9" style="153"/>
    <col min="8961" max="9011" width="4.5" style="153" customWidth="1"/>
    <col min="9012" max="9216" width="9" style="153"/>
    <col min="9217" max="9267" width="4.5" style="153" customWidth="1"/>
    <col min="9268" max="9472" width="9" style="153"/>
    <col min="9473" max="9523" width="4.5" style="153" customWidth="1"/>
    <col min="9524" max="9728" width="9" style="153"/>
    <col min="9729" max="9779" width="4.5" style="153" customWidth="1"/>
    <col min="9780" max="9984" width="9" style="153"/>
    <col min="9985" max="10035" width="4.5" style="153" customWidth="1"/>
    <col min="10036" max="10240" width="9" style="153"/>
    <col min="10241" max="10291" width="4.5" style="153" customWidth="1"/>
    <col min="10292" max="10496" width="9" style="153"/>
    <col min="10497" max="10547" width="4.5" style="153" customWidth="1"/>
    <col min="10548" max="10752" width="9" style="153"/>
    <col min="10753" max="10803" width="4.5" style="153" customWidth="1"/>
    <col min="10804" max="11008" width="9" style="153"/>
    <col min="11009" max="11059" width="4.5" style="153" customWidth="1"/>
    <col min="11060" max="11264" width="9" style="153"/>
    <col min="11265" max="11315" width="4.5" style="153" customWidth="1"/>
    <col min="11316" max="11520" width="9" style="153"/>
    <col min="11521" max="11571" width="4.5" style="153" customWidth="1"/>
    <col min="11572" max="11776" width="9" style="153"/>
    <col min="11777" max="11827" width="4.5" style="153" customWidth="1"/>
    <col min="11828" max="12032" width="9" style="153"/>
    <col min="12033" max="12083" width="4.5" style="153" customWidth="1"/>
    <col min="12084" max="12288" width="9" style="153"/>
    <col min="12289" max="12339" width="4.5" style="153" customWidth="1"/>
    <col min="12340" max="12544" width="9" style="153"/>
    <col min="12545" max="12595" width="4.5" style="153" customWidth="1"/>
    <col min="12596" max="12800" width="9" style="153"/>
    <col min="12801" max="12851" width="4.5" style="153" customWidth="1"/>
    <col min="12852" max="13056" width="9" style="153"/>
    <col min="13057" max="13107" width="4.5" style="153" customWidth="1"/>
    <col min="13108" max="13312" width="9" style="153"/>
    <col min="13313" max="13363" width="4.5" style="153" customWidth="1"/>
    <col min="13364" max="13568" width="9" style="153"/>
    <col min="13569" max="13619" width="4.5" style="153" customWidth="1"/>
    <col min="13620" max="13824" width="9" style="153"/>
    <col min="13825" max="13875" width="4.5" style="153" customWidth="1"/>
    <col min="13876" max="14080" width="9" style="153"/>
    <col min="14081" max="14131" width="4.5" style="153" customWidth="1"/>
    <col min="14132" max="14336" width="9" style="153"/>
    <col min="14337" max="14387" width="4.5" style="153" customWidth="1"/>
    <col min="14388" max="14592" width="9" style="153"/>
    <col min="14593" max="14643" width="4.5" style="153" customWidth="1"/>
    <col min="14644" max="14848" width="9" style="153"/>
    <col min="14849" max="14899" width="4.5" style="153" customWidth="1"/>
    <col min="14900" max="15104" width="9" style="153"/>
    <col min="15105" max="15155" width="4.5" style="153" customWidth="1"/>
    <col min="15156" max="15360" width="9" style="153"/>
    <col min="15361" max="15411" width="4.5" style="153" customWidth="1"/>
    <col min="15412" max="15616" width="9" style="153"/>
    <col min="15617" max="15667" width="4.5" style="153" customWidth="1"/>
    <col min="15668" max="15872" width="9" style="153"/>
    <col min="15873" max="15923" width="4.5" style="153" customWidth="1"/>
    <col min="15924" max="16128" width="9" style="153"/>
    <col min="16129" max="16179" width="4.5" style="153" customWidth="1"/>
    <col min="16180" max="16384" width="9" style="153"/>
  </cols>
  <sheetData>
    <row r="1" spans="1:58" s="140" customFormat="1" ht="18.75" customHeight="1" x14ac:dyDescent="0.35">
      <c r="A1" s="135" t="s">
        <v>34</v>
      </c>
      <c r="B1" s="136"/>
      <c r="C1" s="136"/>
      <c r="D1" s="136"/>
      <c r="E1" s="136"/>
      <c r="F1" s="136"/>
      <c r="G1" s="136"/>
      <c r="H1" s="136"/>
      <c r="I1" s="136"/>
      <c r="J1" s="136"/>
      <c r="K1" s="137"/>
      <c r="L1" s="137"/>
      <c r="M1" s="137"/>
      <c r="N1" s="137"/>
      <c r="O1" s="136"/>
      <c r="P1" s="136"/>
      <c r="Q1" s="136"/>
      <c r="R1" s="136"/>
      <c r="S1" s="136"/>
      <c r="T1" s="136"/>
      <c r="U1" s="136"/>
      <c r="V1" s="136"/>
      <c r="W1" s="136"/>
      <c r="X1" s="136"/>
      <c r="Y1" s="136"/>
      <c r="Z1" s="137"/>
      <c r="AA1" s="137"/>
      <c r="AB1" s="137"/>
      <c r="AC1" s="137"/>
      <c r="AD1" s="137"/>
      <c r="AE1" s="137"/>
      <c r="AF1" s="137"/>
      <c r="AG1" s="137"/>
      <c r="AH1" s="137"/>
      <c r="AI1" s="138" t="s">
        <v>51</v>
      </c>
      <c r="AJ1" s="1059"/>
      <c r="AK1" s="1059"/>
      <c r="AL1" s="1059"/>
      <c r="AM1" s="139" t="s">
        <v>29</v>
      </c>
      <c r="AN1" s="1059"/>
      <c r="AO1" s="1059"/>
      <c r="AP1" s="139" t="s">
        <v>33</v>
      </c>
      <c r="AQ1" s="1012"/>
      <c r="AR1" s="1012"/>
      <c r="AS1" s="1060" t="s">
        <v>55</v>
      </c>
      <c r="AT1" s="1060"/>
      <c r="AU1" s="137"/>
      <c r="AV1" s="137"/>
      <c r="AW1" s="137"/>
      <c r="AX1" s="137"/>
      <c r="AY1" s="137"/>
      <c r="AZ1" s="137"/>
      <c r="BA1" s="137"/>
      <c r="BB1" s="137"/>
      <c r="BC1" s="137"/>
      <c r="BD1" s="137"/>
      <c r="BE1" s="137"/>
      <c r="BF1" s="137"/>
    </row>
    <row r="2" spans="1:58" s="140" customFormat="1" ht="18.75" customHeight="1" thickBot="1" x14ac:dyDescent="0.35">
      <c r="A2" s="141" t="s">
        <v>35</v>
      </c>
      <c r="B2" s="136"/>
      <c r="C2" s="136"/>
      <c r="D2" s="136"/>
      <c r="E2" s="136"/>
      <c r="F2" s="136"/>
      <c r="G2" s="136"/>
      <c r="H2" s="139"/>
      <c r="I2" s="1061"/>
      <c r="J2" s="1061"/>
      <c r="K2" s="1060"/>
      <c r="L2" s="1060"/>
      <c r="M2" s="137"/>
      <c r="N2" s="137"/>
      <c r="O2" s="136"/>
      <c r="P2" s="136"/>
      <c r="Q2" s="136"/>
      <c r="R2" s="136"/>
      <c r="S2" s="136"/>
      <c r="T2" s="136"/>
      <c r="U2" s="136"/>
      <c r="V2" s="136"/>
      <c r="W2" s="142"/>
      <c r="X2" s="139"/>
      <c r="Y2" s="143"/>
      <c r="Z2" s="1061"/>
      <c r="AA2" s="1061"/>
      <c r="AB2" s="137"/>
      <c r="AC2" s="137"/>
      <c r="AD2" s="137"/>
      <c r="AE2" s="137"/>
      <c r="AF2" s="137"/>
      <c r="AG2" s="137"/>
      <c r="AH2" s="137"/>
      <c r="AI2" s="137"/>
      <c r="AJ2" s="137"/>
      <c r="AK2" s="137"/>
      <c r="AL2" s="137"/>
      <c r="AM2" s="137"/>
      <c r="AN2" s="137"/>
      <c r="AO2" s="137"/>
      <c r="AP2" s="137"/>
      <c r="AQ2" s="1062" t="s">
        <v>490</v>
      </c>
      <c r="AR2" s="1062"/>
      <c r="AS2" s="1062"/>
      <c r="AT2" s="1062"/>
      <c r="AU2" s="137"/>
      <c r="AV2" s="137"/>
      <c r="AW2" s="137"/>
      <c r="AX2" s="137"/>
      <c r="AY2" s="137"/>
      <c r="AZ2" s="137"/>
      <c r="BA2" s="137"/>
      <c r="BB2" s="137"/>
      <c r="BC2" s="137"/>
      <c r="BD2" s="137"/>
      <c r="BE2" s="137"/>
      <c r="BF2" s="137"/>
    </row>
    <row r="3" spans="1:58" s="140" customFormat="1" ht="18.75" customHeight="1" thickTop="1" x14ac:dyDescent="0.15">
      <c r="A3" s="1047" t="s">
        <v>899</v>
      </c>
      <c r="B3" s="1047"/>
      <c r="C3" s="1047"/>
      <c r="D3" s="1047"/>
      <c r="E3" s="1048" t="s">
        <v>390</v>
      </c>
      <c r="F3" s="1049"/>
      <c r="G3" s="1001" t="s">
        <v>32</v>
      </c>
      <c r="H3" s="1001"/>
      <c r="I3" s="1001"/>
      <c r="J3" s="1054" t="s">
        <v>31</v>
      </c>
      <c r="K3" s="1047" t="s">
        <v>900</v>
      </c>
      <c r="L3" s="1047"/>
      <c r="M3" s="1047"/>
      <c r="N3" s="1047" t="s">
        <v>898</v>
      </c>
      <c r="O3" s="1047"/>
      <c r="P3" s="1047" t="s">
        <v>901</v>
      </c>
      <c r="Q3" s="1047"/>
      <c r="R3" s="1047"/>
      <c r="S3" s="1047"/>
      <c r="T3" s="1047" t="s">
        <v>30</v>
      </c>
      <c r="U3" s="1047"/>
      <c r="V3" s="1055" t="s">
        <v>491</v>
      </c>
      <c r="W3" s="1056"/>
      <c r="X3" s="1056"/>
      <c r="Y3" s="1056"/>
      <c r="Z3" s="144"/>
      <c r="AA3" s="145"/>
      <c r="AB3" s="145"/>
      <c r="AC3" s="146" t="s">
        <v>51</v>
      </c>
      <c r="AD3" s="1057"/>
      <c r="AE3" s="1057"/>
      <c r="AF3" s="147" t="s">
        <v>29</v>
      </c>
      <c r="AG3" s="148"/>
      <c r="AH3" s="1058" t="s">
        <v>492</v>
      </c>
      <c r="AI3" s="1058"/>
      <c r="AJ3" s="147" t="s">
        <v>493</v>
      </c>
      <c r="AK3" s="147" t="s">
        <v>494</v>
      </c>
      <c r="AL3" s="147" t="s">
        <v>495</v>
      </c>
      <c r="AM3" s="147" t="s">
        <v>493</v>
      </c>
      <c r="AN3" s="149" t="s">
        <v>496</v>
      </c>
      <c r="AO3" s="147" t="s">
        <v>902</v>
      </c>
      <c r="AP3" s="145"/>
      <c r="AQ3" s="145"/>
      <c r="AR3" s="150"/>
      <c r="AS3" s="1056" t="s">
        <v>28</v>
      </c>
      <c r="AT3" s="1063"/>
      <c r="AU3" s="137"/>
      <c r="AV3" s="137"/>
      <c r="AW3" s="137"/>
      <c r="AX3" s="137"/>
      <c r="AY3" s="137"/>
      <c r="AZ3" s="137"/>
      <c r="BA3" s="137"/>
      <c r="BB3" s="137"/>
      <c r="BC3" s="137"/>
      <c r="BD3" s="137"/>
      <c r="BE3" s="137"/>
      <c r="BF3" s="137"/>
    </row>
    <row r="4" spans="1:58" s="140" customFormat="1" ht="18.75" customHeight="1" x14ac:dyDescent="0.15">
      <c r="A4" s="1047"/>
      <c r="B4" s="1047"/>
      <c r="C4" s="1047"/>
      <c r="D4" s="1047"/>
      <c r="E4" s="1050"/>
      <c r="F4" s="1051"/>
      <c r="G4" s="1001"/>
      <c r="H4" s="1001"/>
      <c r="I4" s="1001"/>
      <c r="J4" s="1054"/>
      <c r="K4" s="1047"/>
      <c r="L4" s="1047"/>
      <c r="M4" s="1047"/>
      <c r="N4" s="1047"/>
      <c r="O4" s="1047"/>
      <c r="P4" s="1047"/>
      <c r="Q4" s="1047"/>
      <c r="R4" s="1047"/>
      <c r="S4" s="1047"/>
      <c r="T4" s="1047"/>
      <c r="U4" s="1047"/>
      <c r="V4" s="1054" t="s">
        <v>27</v>
      </c>
      <c r="W4" s="1054" t="s">
        <v>26</v>
      </c>
      <c r="X4" s="1054" t="s">
        <v>25</v>
      </c>
      <c r="Y4" s="1068" t="s">
        <v>24</v>
      </c>
      <c r="Z4" s="1069" t="s">
        <v>391</v>
      </c>
      <c r="AA4" s="1027"/>
      <c r="AB4" s="1027"/>
      <c r="AC4" s="1027" t="s">
        <v>392</v>
      </c>
      <c r="AD4" s="1027"/>
      <c r="AE4" s="1027"/>
      <c r="AF4" s="1027"/>
      <c r="AG4" s="1027"/>
      <c r="AH4" s="1027"/>
      <c r="AI4" s="1027"/>
      <c r="AJ4" s="1027"/>
      <c r="AK4" s="1027"/>
      <c r="AL4" s="1027"/>
      <c r="AM4" s="1027"/>
      <c r="AN4" s="1027"/>
      <c r="AO4" s="1027"/>
      <c r="AP4" s="1027"/>
      <c r="AQ4" s="1027" t="s">
        <v>23</v>
      </c>
      <c r="AR4" s="1070"/>
      <c r="AS4" s="1064"/>
      <c r="AT4" s="1065"/>
      <c r="AU4" s="137"/>
      <c r="AV4" s="137"/>
      <c r="AW4" s="137"/>
      <c r="AX4" s="137"/>
      <c r="AY4" s="137"/>
      <c r="AZ4" s="137"/>
      <c r="BA4" s="137"/>
      <c r="BB4" s="137"/>
      <c r="BC4" s="137"/>
      <c r="BD4" s="137"/>
      <c r="BE4" s="137"/>
      <c r="BF4" s="137"/>
    </row>
    <row r="5" spans="1:58" s="140" customFormat="1" ht="18.75" customHeight="1" x14ac:dyDescent="0.15">
      <c r="A5" s="1047"/>
      <c r="B5" s="1047"/>
      <c r="C5" s="1047"/>
      <c r="D5" s="1047"/>
      <c r="E5" s="1050"/>
      <c r="F5" s="1051"/>
      <c r="G5" s="1001"/>
      <c r="H5" s="1001"/>
      <c r="I5" s="1001"/>
      <c r="J5" s="1054"/>
      <c r="K5" s="1047"/>
      <c r="L5" s="1047"/>
      <c r="M5" s="1047"/>
      <c r="N5" s="1047"/>
      <c r="O5" s="1047"/>
      <c r="P5" s="1047"/>
      <c r="Q5" s="1047"/>
      <c r="R5" s="1047"/>
      <c r="S5" s="1047"/>
      <c r="T5" s="1047"/>
      <c r="U5" s="1047"/>
      <c r="V5" s="1054"/>
      <c r="W5" s="1054"/>
      <c r="X5" s="1054"/>
      <c r="Y5" s="1068"/>
      <c r="Z5" s="1071" t="s">
        <v>393</v>
      </c>
      <c r="AA5" s="1073" t="s">
        <v>394</v>
      </c>
      <c r="AB5" s="1073"/>
      <c r="AC5" s="1074"/>
      <c r="AD5" s="1075"/>
      <c r="AE5" s="1080"/>
      <c r="AF5" s="1081"/>
      <c r="AG5" s="1080"/>
      <c r="AH5" s="1081"/>
      <c r="AI5" s="1040" t="str">
        <f>IF(SUM(AA6:AH6)=0,"",SUM(AA6:AH6))</f>
        <v/>
      </c>
      <c r="AJ5" s="1086"/>
      <c r="AK5" s="1040"/>
      <c r="AL5" s="1086"/>
      <c r="AM5" s="1040"/>
      <c r="AN5" s="1086"/>
      <c r="AO5" s="1040"/>
      <c r="AP5" s="1041"/>
      <c r="AQ5" s="1027"/>
      <c r="AR5" s="1070"/>
      <c r="AS5" s="1064"/>
      <c r="AT5" s="1065"/>
      <c r="AU5" s="137"/>
      <c r="AV5" s="137"/>
      <c r="AW5" s="137"/>
      <c r="AX5" s="137"/>
      <c r="AY5" s="137"/>
      <c r="AZ5" s="137"/>
      <c r="BA5" s="137"/>
      <c r="BB5" s="137"/>
      <c r="BC5" s="137"/>
      <c r="BD5" s="137"/>
      <c r="BE5" s="137"/>
      <c r="BF5" s="137"/>
    </row>
    <row r="6" spans="1:58" s="140" customFormat="1" ht="18.75" customHeight="1" x14ac:dyDescent="0.15">
      <c r="A6" s="1047"/>
      <c r="B6" s="1047"/>
      <c r="C6" s="1047"/>
      <c r="D6" s="1047"/>
      <c r="E6" s="1050"/>
      <c r="F6" s="1051"/>
      <c r="G6" s="1001"/>
      <c r="H6" s="1001"/>
      <c r="I6" s="1001"/>
      <c r="J6" s="1054"/>
      <c r="K6" s="1047"/>
      <c r="L6" s="1047"/>
      <c r="M6" s="1047"/>
      <c r="N6" s="1047"/>
      <c r="O6" s="1047"/>
      <c r="P6" s="1047"/>
      <c r="Q6" s="1047"/>
      <c r="R6" s="1047"/>
      <c r="S6" s="1047"/>
      <c r="T6" s="1047"/>
      <c r="U6" s="1047"/>
      <c r="V6" s="1054"/>
      <c r="W6" s="1054"/>
      <c r="X6" s="1054"/>
      <c r="Y6" s="1068"/>
      <c r="Z6" s="1071"/>
      <c r="AA6" s="1073"/>
      <c r="AB6" s="1073"/>
      <c r="AC6" s="1076"/>
      <c r="AD6" s="1077"/>
      <c r="AE6" s="1082"/>
      <c r="AF6" s="1083"/>
      <c r="AG6" s="1082"/>
      <c r="AH6" s="1083"/>
      <c r="AI6" s="1042"/>
      <c r="AJ6" s="1087"/>
      <c r="AK6" s="1042"/>
      <c r="AL6" s="1087"/>
      <c r="AM6" s="1042"/>
      <c r="AN6" s="1087"/>
      <c r="AO6" s="1042"/>
      <c r="AP6" s="1043"/>
      <c r="AQ6" s="1027"/>
      <c r="AR6" s="1070"/>
      <c r="AS6" s="1064"/>
      <c r="AT6" s="1065"/>
      <c r="AU6" s="137"/>
      <c r="AV6" s="137"/>
      <c r="AW6" s="137"/>
      <c r="AX6" s="137"/>
      <c r="AY6" s="137"/>
      <c r="AZ6" s="137"/>
      <c r="BA6" s="137"/>
      <c r="BB6" s="137"/>
      <c r="BC6" s="137"/>
      <c r="BD6" s="137"/>
      <c r="BE6" s="137"/>
      <c r="BF6" s="137"/>
    </row>
    <row r="7" spans="1:58" s="140" customFormat="1" ht="18.75" customHeight="1" x14ac:dyDescent="0.15">
      <c r="A7" s="1047"/>
      <c r="B7" s="1047"/>
      <c r="C7" s="1047"/>
      <c r="D7" s="1047"/>
      <c r="E7" s="1052"/>
      <c r="F7" s="1053"/>
      <c r="G7" s="1001"/>
      <c r="H7" s="1001"/>
      <c r="I7" s="1001"/>
      <c r="J7" s="1054"/>
      <c r="K7" s="1047"/>
      <c r="L7" s="1047"/>
      <c r="M7" s="1047"/>
      <c r="N7" s="1047"/>
      <c r="O7" s="1047"/>
      <c r="P7" s="1047"/>
      <c r="Q7" s="1047"/>
      <c r="R7" s="1047"/>
      <c r="S7" s="1047"/>
      <c r="T7" s="1047"/>
      <c r="U7" s="1047"/>
      <c r="V7" s="1054"/>
      <c r="W7" s="1054"/>
      <c r="X7" s="1054"/>
      <c r="Y7" s="1068"/>
      <c r="Z7" s="1072"/>
      <c r="AA7" s="1073"/>
      <c r="AB7" s="1073"/>
      <c r="AC7" s="1078"/>
      <c r="AD7" s="1079"/>
      <c r="AE7" s="1084"/>
      <c r="AF7" s="1085"/>
      <c r="AG7" s="1084"/>
      <c r="AH7" s="1085"/>
      <c r="AI7" s="1044"/>
      <c r="AJ7" s="1088"/>
      <c r="AK7" s="1044"/>
      <c r="AL7" s="1088"/>
      <c r="AM7" s="1044"/>
      <c r="AN7" s="1088"/>
      <c r="AO7" s="1044"/>
      <c r="AP7" s="1045"/>
      <c r="AQ7" s="1027"/>
      <c r="AR7" s="1070"/>
      <c r="AS7" s="1066"/>
      <c r="AT7" s="1067"/>
      <c r="AU7" s="137"/>
      <c r="AV7" s="137"/>
      <c r="AW7" s="137"/>
      <c r="AX7" s="137"/>
      <c r="AY7" s="137"/>
      <c r="AZ7" s="137"/>
      <c r="BA7" s="137"/>
      <c r="BB7" s="137"/>
      <c r="BC7" s="137"/>
      <c r="BD7" s="137"/>
      <c r="BE7" s="137"/>
      <c r="BF7" s="137"/>
    </row>
    <row r="8" spans="1:58" s="140" customFormat="1" ht="18.75" customHeight="1" x14ac:dyDescent="0.15">
      <c r="A8" s="1046"/>
      <c r="B8" s="1046"/>
      <c r="C8" s="1046"/>
      <c r="D8" s="1046"/>
      <c r="E8" s="1011"/>
      <c r="F8" s="1013"/>
      <c r="G8" s="1015"/>
      <c r="H8" s="1015"/>
      <c r="I8" s="1015"/>
      <c r="J8" s="1015"/>
      <c r="K8" s="1015"/>
      <c r="L8" s="1015"/>
      <c r="M8" s="1015"/>
      <c r="N8" s="1011"/>
      <c r="O8" s="1013"/>
      <c r="P8" s="1028"/>
      <c r="Q8" s="1029"/>
      <c r="R8" s="1029"/>
      <c r="S8" s="1030"/>
      <c r="T8" s="1011"/>
      <c r="U8" s="1013"/>
      <c r="V8" s="1005"/>
      <c r="W8" s="1005"/>
      <c r="X8" s="1005"/>
      <c r="Y8" s="1034"/>
      <c r="Z8" s="1036"/>
      <c r="AA8" s="1003"/>
      <c r="AB8" s="1003"/>
      <c r="AC8" s="1003"/>
      <c r="AD8" s="1003"/>
      <c r="AE8" s="1003"/>
      <c r="AF8" s="1003"/>
      <c r="AG8" s="1003"/>
      <c r="AH8" s="1003"/>
      <c r="AI8" s="1003"/>
      <c r="AJ8" s="1003"/>
      <c r="AK8" s="1024"/>
      <c r="AL8" s="1024"/>
      <c r="AM8" s="1024"/>
      <c r="AN8" s="1024"/>
      <c r="AO8" s="1024"/>
      <c r="AP8" s="1024"/>
      <c r="AQ8" s="1016" t="str">
        <f>IF(SUM(AA8:AP9)=0,"",SUM(AA8:AP9))</f>
        <v/>
      </c>
      <c r="AR8" s="1017"/>
      <c r="AS8" s="1020"/>
      <c r="AT8" s="1021"/>
      <c r="AU8" s="137"/>
      <c r="AV8" s="137"/>
      <c r="AW8" s="137"/>
      <c r="AX8" s="137"/>
      <c r="AY8" s="137"/>
      <c r="AZ8" s="137"/>
      <c r="BA8" s="137"/>
      <c r="BB8" s="137"/>
      <c r="BC8" s="137"/>
      <c r="BD8" s="137"/>
      <c r="BE8" s="137"/>
      <c r="BF8" s="137"/>
    </row>
    <row r="9" spans="1:58" s="140" customFormat="1" ht="18.75" customHeight="1" x14ac:dyDescent="0.15">
      <c r="A9" s="1009"/>
      <c r="B9" s="1009"/>
      <c r="C9" s="1009"/>
      <c r="D9" s="1009"/>
      <c r="E9" s="1012"/>
      <c r="F9" s="1014"/>
      <c r="G9" s="1015"/>
      <c r="H9" s="1015"/>
      <c r="I9" s="1015"/>
      <c r="J9" s="1015"/>
      <c r="K9" s="1015"/>
      <c r="L9" s="1015"/>
      <c r="M9" s="1015"/>
      <c r="N9" s="1012"/>
      <c r="O9" s="1014"/>
      <c r="P9" s="1031"/>
      <c r="Q9" s="1032"/>
      <c r="R9" s="1032"/>
      <c r="S9" s="1033"/>
      <c r="T9" s="1012"/>
      <c r="U9" s="1014"/>
      <c r="V9" s="1006"/>
      <c r="W9" s="1006"/>
      <c r="X9" s="1006"/>
      <c r="Y9" s="1035"/>
      <c r="Z9" s="1036"/>
      <c r="AA9" s="1003"/>
      <c r="AB9" s="1003"/>
      <c r="AC9" s="1003"/>
      <c r="AD9" s="1003"/>
      <c r="AE9" s="1003"/>
      <c r="AF9" s="1003"/>
      <c r="AG9" s="1003"/>
      <c r="AH9" s="1003"/>
      <c r="AI9" s="1003"/>
      <c r="AJ9" s="1003"/>
      <c r="AK9" s="1024"/>
      <c r="AL9" s="1024"/>
      <c r="AM9" s="1024"/>
      <c r="AN9" s="1024"/>
      <c r="AO9" s="1024"/>
      <c r="AP9" s="1024"/>
      <c r="AQ9" s="1038"/>
      <c r="AR9" s="1039"/>
      <c r="AS9" s="1022"/>
      <c r="AT9" s="1023"/>
      <c r="AU9" s="137"/>
      <c r="AV9" s="137"/>
      <c r="AW9" s="137"/>
      <c r="AX9" s="137"/>
      <c r="AY9" s="137"/>
      <c r="AZ9" s="137"/>
      <c r="BA9" s="137"/>
      <c r="BB9" s="137"/>
      <c r="BC9" s="137"/>
      <c r="BD9" s="137"/>
      <c r="BE9" s="137"/>
      <c r="BF9" s="137"/>
    </row>
    <row r="10" spans="1:58" s="140" customFormat="1" ht="18.75" customHeight="1" x14ac:dyDescent="0.15">
      <c r="A10" s="1009"/>
      <c r="B10" s="1009"/>
      <c r="C10" s="1009"/>
      <c r="D10" s="1009"/>
      <c r="E10" s="1011"/>
      <c r="F10" s="1013"/>
      <c r="G10" s="1015"/>
      <c r="H10" s="1015"/>
      <c r="I10" s="1015"/>
      <c r="J10" s="1015"/>
      <c r="K10" s="1015"/>
      <c r="L10" s="1015"/>
      <c r="M10" s="1015"/>
      <c r="N10" s="1011"/>
      <c r="O10" s="1013"/>
      <c r="P10" s="1028"/>
      <c r="Q10" s="1029"/>
      <c r="R10" s="1029"/>
      <c r="S10" s="1030"/>
      <c r="T10" s="1011"/>
      <c r="U10" s="1013"/>
      <c r="V10" s="1005"/>
      <c r="W10" s="1005"/>
      <c r="X10" s="1005"/>
      <c r="Y10" s="1034"/>
      <c r="Z10" s="1036"/>
      <c r="AA10" s="1003"/>
      <c r="AB10" s="1003"/>
      <c r="AC10" s="1003"/>
      <c r="AD10" s="1003"/>
      <c r="AE10" s="1003"/>
      <c r="AF10" s="1003"/>
      <c r="AG10" s="1003"/>
      <c r="AH10" s="1003"/>
      <c r="AI10" s="1003"/>
      <c r="AJ10" s="1003"/>
      <c r="AK10" s="1024"/>
      <c r="AL10" s="1024"/>
      <c r="AM10" s="1024"/>
      <c r="AN10" s="1024"/>
      <c r="AO10" s="1024"/>
      <c r="AP10" s="1024"/>
      <c r="AQ10" s="1016" t="str">
        <f t="shared" ref="AQ10" si="0">IF(SUM(AA10:AP11)=0,"",SUM(AA10:AP11))</f>
        <v/>
      </c>
      <c r="AR10" s="1017"/>
      <c r="AS10" s="1020"/>
      <c r="AT10" s="1021"/>
      <c r="AU10" s="137"/>
      <c r="AV10" s="137"/>
      <c r="AW10" s="137"/>
      <c r="AX10" s="137"/>
      <c r="AY10" s="137"/>
      <c r="AZ10" s="137"/>
      <c r="BA10" s="137"/>
      <c r="BB10" s="137"/>
      <c r="BC10" s="137"/>
      <c r="BD10" s="137"/>
      <c r="BE10" s="137"/>
      <c r="BF10" s="137"/>
    </row>
    <row r="11" spans="1:58" s="140" customFormat="1" ht="18.75" customHeight="1" x14ac:dyDescent="0.15">
      <c r="A11" s="1009"/>
      <c r="B11" s="1009"/>
      <c r="C11" s="1009"/>
      <c r="D11" s="1009"/>
      <c r="E11" s="1012"/>
      <c r="F11" s="1014"/>
      <c r="G11" s="1015"/>
      <c r="H11" s="1015"/>
      <c r="I11" s="1015"/>
      <c r="J11" s="1015"/>
      <c r="K11" s="1015"/>
      <c r="L11" s="1015"/>
      <c r="M11" s="1015"/>
      <c r="N11" s="1012"/>
      <c r="O11" s="1014"/>
      <c r="P11" s="1031"/>
      <c r="Q11" s="1032"/>
      <c r="R11" s="1032"/>
      <c r="S11" s="1033"/>
      <c r="T11" s="1012"/>
      <c r="U11" s="1014"/>
      <c r="V11" s="1006"/>
      <c r="W11" s="1006"/>
      <c r="X11" s="1006"/>
      <c r="Y11" s="1035"/>
      <c r="Z11" s="1036"/>
      <c r="AA11" s="1003"/>
      <c r="AB11" s="1003"/>
      <c r="AC11" s="1003"/>
      <c r="AD11" s="1003"/>
      <c r="AE11" s="1003"/>
      <c r="AF11" s="1003"/>
      <c r="AG11" s="1003"/>
      <c r="AH11" s="1003"/>
      <c r="AI11" s="1003"/>
      <c r="AJ11" s="1003"/>
      <c r="AK11" s="1024"/>
      <c r="AL11" s="1024"/>
      <c r="AM11" s="1024"/>
      <c r="AN11" s="1024"/>
      <c r="AO11" s="1024"/>
      <c r="AP11" s="1024"/>
      <c r="AQ11" s="1038"/>
      <c r="AR11" s="1039"/>
      <c r="AS11" s="1022"/>
      <c r="AT11" s="1023"/>
      <c r="AU11" s="137"/>
      <c r="AV11" s="137"/>
      <c r="AW11" s="137"/>
      <c r="AX11" s="137"/>
      <c r="AY11" s="137"/>
      <c r="AZ11" s="137"/>
      <c r="BA11" s="137"/>
      <c r="BB11" s="137"/>
      <c r="BC11" s="137"/>
      <c r="BD11" s="137"/>
      <c r="BE11" s="137"/>
      <c r="BF11" s="137"/>
    </row>
    <row r="12" spans="1:58" s="140" customFormat="1" ht="18.75" customHeight="1" x14ac:dyDescent="0.15">
      <c r="A12" s="1009"/>
      <c r="B12" s="1009"/>
      <c r="C12" s="1009"/>
      <c r="D12" s="1009"/>
      <c r="E12" s="1011"/>
      <c r="F12" s="1013"/>
      <c r="G12" s="1015"/>
      <c r="H12" s="1015"/>
      <c r="I12" s="1015"/>
      <c r="J12" s="1015"/>
      <c r="K12" s="1015"/>
      <c r="L12" s="1015"/>
      <c r="M12" s="1015"/>
      <c r="N12" s="1011"/>
      <c r="O12" s="1013"/>
      <c r="P12" s="1028"/>
      <c r="Q12" s="1029"/>
      <c r="R12" s="1029"/>
      <c r="S12" s="1030"/>
      <c r="T12" s="1011"/>
      <c r="U12" s="1013"/>
      <c r="V12" s="1005"/>
      <c r="W12" s="1005"/>
      <c r="X12" s="1005"/>
      <c r="Y12" s="1034"/>
      <c r="Z12" s="1036"/>
      <c r="AA12" s="1003"/>
      <c r="AB12" s="1003"/>
      <c r="AC12" s="1003"/>
      <c r="AD12" s="1003"/>
      <c r="AE12" s="1003"/>
      <c r="AF12" s="1003"/>
      <c r="AG12" s="1003"/>
      <c r="AH12" s="1003"/>
      <c r="AI12" s="1003"/>
      <c r="AJ12" s="1003"/>
      <c r="AK12" s="1024"/>
      <c r="AL12" s="1024"/>
      <c r="AM12" s="1024"/>
      <c r="AN12" s="1024"/>
      <c r="AO12" s="1024"/>
      <c r="AP12" s="1024"/>
      <c r="AQ12" s="1016" t="str">
        <f t="shared" ref="AQ12" si="1">IF(SUM(AA12:AP13)=0,"",SUM(AA12:AP13))</f>
        <v/>
      </c>
      <c r="AR12" s="1017"/>
      <c r="AS12" s="1020"/>
      <c r="AT12" s="1021"/>
      <c r="AU12" s="137"/>
      <c r="AV12" s="137"/>
      <c r="AW12" s="137"/>
      <c r="AX12" s="137"/>
      <c r="AY12" s="137"/>
      <c r="AZ12" s="137"/>
      <c r="BA12" s="137"/>
      <c r="BB12" s="137"/>
      <c r="BC12" s="137"/>
      <c r="BD12" s="137"/>
      <c r="BE12" s="137"/>
      <c r="BF12" s="137"/>
    </row>
    <row r="13" spans="1:58" s="140" customFormat="1" ht="18.75" customHeight="1" x14ac:dyDescent="0.15">
      <c r="A13" s="1009"/>
      <c r="B13" s="1009"/>
      <c r="C13" s="1009"/>
      <c r="D13" s="1009"/>
      <c r="E13" s="1012"/>
      <c r="F13" s="1014"/>
      <c r="G13" s="1015"/>
      <c r="H13" s="1015"/>
      <c r="I13" s="1015"/>
      <c r="J13" s="1015"/>
      <c r="K13" s="1015"/>
      <c r="L13" s="1015"/>
      <c r="M13" s="1015"/>
      <c r="N13" s="1012"/>
      <c r="O13" s="1014"/>
      <c r="P13" s="1031"/>
      <c r="Q13" s="1032"/>
      <c r="R13" s="1032"/>
      <c r="S13" s="1033"/>
      <c r="T13" s="1012"/>
      <c r="U13" s="1014"/>
      <c r="V13" s="1006"/>
      <c r="W13" s="1006"/>
      <c r="X13" s="1006"/>
      <c r="Y13" s="1035"/>
      <c r="Z13" s="1036"/>
      <c r="AA13" s="1003"/>
      <c r="AB13" s="1003"/>
      <c r="AC13" s="1003"/>
      <c r="AD13" s="1003"/>
      <c r="AE13" s="1003"/>
      <c r="AF13" s="1003"/>
      <c r="AG13" s="1003"/>
      <c r="AH13" s="1003"/>
      <c r="AI13" s="1003"/>
      <c r="AJ13" s="1003"/>
      <c r="AK13" s="1024"/>
      <c r="AL13" s="1024"/>
      <c r="AM13" s="1024"/>
      <c r="AN13" s="1024"/>
      <c r="AO13" s="1024"/>
      <c r="AP13" s="1024"/>
      <c r="AQ13" s="1038"/>
      <c r="AR13" s="1039"/>
      <c r="AS13" s="1022"/>
      <c r="AT13" s="1023"/>
      <c r="AU13" s="137"/>
      <c r="AV13" s="137"/>
      <c r="AW13" s="137"/>
      <c r="AX13" s="137"/>
      <c r="AY13" s="137"/>
      <c r="AZ13" s="137"/>
      <c r="BA13" s="137"/>
      <c r="BB13" s="137"/>
      <c r="BC13" s="137"/>
      <c r="BD13" s="137"/>
      <c r="BE13" s="137"/>
      <c r="BF13" s="137"/>
    </row>
    <row r="14" spans="1:58" s="140" customFormat="1" ht="18.75" customHeight="1" x14ac:dyDescent="0.15">
      <c r="A14" s="1009"/>
      <c r="B14" s="1009"/>
      <c r="C14" s="1009"/>
      <c r="D14" s="1009"/>
      <c r="E14" s="1011"/>
      <c r="F14" s="1013"/>
      <c r="G14" s="1015"/>
      <c r="H14" s="1015"/>
      <c r="I14" s="1015"/>
      <c r="J14" s="1015"/>
      <c r="K14" s="1015"/>
      <c r="L14" s="1015"/>
      <c r="M14" s="1015"/>
      <c r="N14" s="1011"/>
      <c r="O14" s="1013"/>
      <c r="P14" s="1028"/>
      <c r="Q14" s="1029"/>
      <c r="R14" s="1029"/>
      <c r="S14" s="1030"/>
      <c r="T14" s="1011"/>
      <c r="U14" s="1013"/>
      <c r="V14" s="1005"/>
      <c r="W14" s="1005"/>
      <c r="X14" s="1005"/>
      <c r="Y14" s="1034"/>
      <c r="Z14" s="1036"/>
      <c r="AA14" s="1003"/>
      <c r="AB14" s="1003"/>
      <c r="AC14" s="1003"/>
      <c r="AD14" s="1003"/>
      <c r="AE14" s="1003"/>
      <c r="AF14" s="1003"/>
      <c r="AG14" s="1003"/>
      <c r="AH14" s="1003"/>
      <c r="AI14" s="1003"/>
      <c r="AJ14" s="1003"/>
      <c r="AK14" s="1024"/>
      <c r="AL14" s="1024"/>
      <c r="AM14" s="1024"/>
      <c r="AN14" s="1024"/>
      <c r="AO14" s="1024"/>
      <c r="AP14" s="1024"/>
      <c r="AQ14" s="1016" t="str">
        <f t="shared" ref="AQ14" si="2">IF(SUM(AA14:AP15)=0,"",SUM(AA14:AP15))</f>
        <v/>
      </c>
      <c r="AR14" s="1017"/>
      <c r="AS14" s="1020"/>
      <c r="AT14" s="1021"/>
      <c r="AU14" s="137"/>
      <c r="AV14" s="137"/>
      <c r="AW14" s="137"/>
      <c r="AX14" s="137"/>
      <c r="AY14" s="137"/>
      <c r="AZ14" s="137"/>
      <c r="BA14" s="137"/>
      <c r="BB14" s="137"/>
      <c r="BC14" s="137"/>
      <c r="BD14" s="137"/>
      <c r="BE14" s="137"/>
      <c r="BF14" s="137"/>
    </row>
    <row r="15" spans="1:58" s="140" customFormat="1" ht="18.75" customHeight="1" x14ac:dyDescent="0.15">
      <c r="A15" s="1009"/>
      <c r="B15" s="1009"/>
      <c r="C15" s="1009"/>
      <c r="D15" s="1009"/>
      <c r="E15" s="1012"/>
      <c r="F15" s="1014"/>
      <c r="G15" s="1015"/>
      <c r="H15" s="1015"/>
      <c r="I15" s="1015"/>
      <c r="J15" s="1015"/>
      <c r="K15" s="1015"/>
      <c r="L15" s="1015"/>
      <c r="M15" s="1015"/>
      <c r="N15" s="1012"/>
      <c r="O15" s="1014"/>
      <c r="P15" s="1031"/>
      <c r="Q15" s="1032"/>
      <c r="R15" s="1032"/>
      <c r="S15" s="1033"/>
      <c r="T15" s="1012"/>
      <c r="U15" s="1014"/>
      <c r="V15" s="1006"/>
      <c r="W15" s="1006"/>
      <c r="X15" s="1006"/>
      <c r="Y15" s="1035"/>
      <c r="Z15" s="1036"/>
      <c r="AA15" s="1003"/>
      <c r="AB15" s="1003"/>
      <c r="AC15" s="1003"/>
      <c r="AD15" s="1003"/>
      <c r="AE15" s="1003"/>
      <c r="AF15" s="1003"/>
      <c r="AG15" s="1003"/>
      <c r="AH15" s="1003"/>
      <c r="AI15" s="1003"/>
      <c r="AJ15" s="1003"/>
      <c r="AK15" s="1024"/>
      <c r="AL15" s="1024"/>
      <c r="AM15" s="1024"/>
      <c r="AN15" s="1024"/>
      <c r="AO15" s="1024"/>
      <c r="AP15" s="1024"/>
      <c r="AQ15" s="1038"/>
      <c r="AR15" s="1039"/>
      <c r="AS15" s="1022"/>
      <c r="AT15" s="1023"/>
      <c r="AU15" s="137"/>
      <c r="AV15" s="137"/>
      <c r="AW15" s="137"/>
      <c r="AX15" s="137"/>
      <c r="AY15" s="137"/>
      <c r="AZ15" s="137"/>
      <c r="BA15" s="137"/>
      <c r="BB15" s="137"/>
      <c r="BC15" s="137"/>
      <c r="BD15" s="137"/>
      <c r="BE15" s="137"/>
      <c r="BF15" s="137"/>
    </row>
    <row r="16" spans="1:58" s="140" customFormat="1" ht="18.75" customHeight="1" x14ac:dyDescent="0.15">
      <c r="A16" s="1009"/>
      <c r="B16" s="1009"/>
      <c r="C16" s="1009"/>
      <c r="D16" s="1009"/>
      <c r="E16" s="1011"/>
      <c r="F16" s="1013"/>
      <c r="G16" s="1015"/>
      <c r="H16" s="1015"/>
      <c r="I16" s="1015"/>
      <c r="J16" s="1015"/>
      <c r="K16" s="1015"/>
      <c r="L16" s="1015"/>
      <c r="M16" s="1015"/>
      <c r="N16" s="1011"/>
      <c r="O16" s="1013"/>
      <c r="P16" s="1028"/>
      <c r="Q16" s="1029"/>
      <c r="R16" s="1029"/>
      <c r="S16" s="1030"/>
      <c r="T16" s="1011"/>
      <c r="U16" s="1013"/>
      <c r="V16" s="1005"/>
      <c r="W16" s="1005"/>
      <c r="X16" s="1005"/>
      <c r="Y16" s="1034"/>
      <c r="Z16" s="1036"/>
      <c r="AA16" s="1003"/>
      <c r="AB16" s="1003"/>
      <c r="AC16" s="1003"/>
      <c r="AD16" s="1003"/>
      <c r="AE16" s="1003"/>
      <c r="AF16" s="1003"/>
      <c r="AG16" s="1003"/>
      <c r="AH16" s="1003"/>
      <c r="AI16" s="1003"/>
      <c r="AJ16" s="1003"/>
      <c r="AK16" s="1024"/>
      <c r="AL16" s="1024"/>
      <c r="AM16" s="1024"/>
      <c r="AN16" s="1024"/>
      <c r="AO16" s="1024"/>
      <c r="AP16" s="1024"/>
      <c r="AQ16" s="1016" t="str">
        <f t="shared" ref="AQ16" si="3">IF(SUM(AA16:AP17)=0,"",SUM(AA16:AP17))</f>
        <v/>
      </c>
      <c r="AR16" s="1017"/>
      <c r="AS16" s="1020"/>
      <c r="AT16" s="1021"/>
      <c r="AU16" s="137"/>
      <c r="AV16" s="137"/>
      <c r="AW16" s="137"/>
      <c r="AX16" s="137"/>
      <c r="AY16" s="137"/>
      <c r="AZ16" s="137"/>
      <c r="BA16" s="137"/>
      <c r="BB16" s="137"/>
      <c r="BC16" s="137"/>
      <c r="BD16" s="137"/>
      <c r="BE16" s="137"/>
      <c r="BF16" s="137"/>
    </row>
    <row r="17" spans="1:58" s="140" customFormat="1" ht="18.75" customHeight="1" x14ac:dyDescent="0.15">
      <c r="A17" s="1009"/>
      <c r="B17" s="1009"/>
      <c r="C17" s="1009"/>
      <c r="D17" s="1009"/>
      <c r="E17" s="1012"/>
      <c r="F17" s="1014"/>
      <c r="G17" s="1015"/>
      <c r="H17" s="1015"/>
      <c r="I17" s="1015"/>
      <c r="J17" s="1015"/>
      <c r="K17" s="1015"/>
      <c r="L17" s="1015"/>
      <c r="M17" s="1015"/>
      <c r="N17" s="1012"/>
      <c r="O17" s="1014"/>
      <c r="P17" s="1031"/>
      <c r="Q17" s="1032"/>
      <c r="R17" s="1032"/>
      <c r="S17" s="1033"/>
      <c r="T17" s="1012"/>
      <c r="U17" s="1014"/>
      <c r="V17" s="1006"/>
      <c r="W17" s="1006"/>
      <c r="X17" s="1006"/>
      <c r="Y17" s="1035"/>
      <c r="Z17" s="1036"/>
      <c r="AA17" s="1003"/>
      <c r="AB17" s="1003"/>
      <c r="AC17" s="1003"/>
      <c r="AD17" s="1003"/>
      <c r="AE17" s="1003"/>
      <c r="AF17" s="1003"/>
      <c r="AG17" s="1003"/>
      <c r="AH17" s="1003"/>
      <c r="AI17" s="1003"/>
      <c r="AJ17" s="1003"/>
      <c r="AK17" s="1024"/>
      <c r="AL17" s="1024"/>
      <c r="AM17" s="1024"/>
      <c r="AN17" s="1024"/>
      <c r="AO17" s="1024"/>
      <c r="AP17" s="1024"/>
      <c r="AQ17" s="1038"/>
      <c r="AR17" s="1039"/>
      <c r="AS17" s="1022"/>
      <c r="AT17" s="1023"/>
      <c r="AU17" s="137"/>
      <c r="AV17" s="137"/>
      <c r="AW17" s="137"/>
      <c r="AX17" s="137"/>
      <c r="AY17" s="137"/>
      <c r="AZ17" s="137"/>
      <c r="BA17" s="137"/>
      <c r="BB17" s="137"/>
      <c r="BC17" s="137"/>
      <c r="BD17" s="137"/>
      <c r="BE17" s="137"/>
      <c r="BF17" s="137"/>
    </row>
    <row r="18" spans="1:58" s="140" customFormat="1" ht="18.75" customHeight="1" x14ac:dyDescent="0.15">
      <c r="A18" s="1009"/>
      <c r="B18" s="1009"/>
      <c r="C18" s="1009"/>
      <c r="D18" s="1009"/>
      <c r="E18" s="1011"/>
      <c r="F18" s="1013"/>
      <c r="G18" s="1015"/>
      <c r="H18" s="1015"/>
      <c r="I18" s="1015"/>
      <c r="J18" s="1015"/>
      <c r="K18" s="1015"/>
      <c r="L18" s="1015"/>
      <c r="M18" s="1015"/>
      <c r="N18" s="1011"/>
      <c r="O18" s="1013"/>
      <c r="P18" s="1028"/>
      <c r="Q18" s="1029"/>
      <c r="R18" s="1029"/>
      <c r="S18" s="1030"/>
      <c r="T18" s="1011"/>
      <c r="U18" s="1013"/>
      <c r="V18" s="1005"/>
      <c r="W18" s="1005"/>
      <c r="X18" s="1005"/>
      <c r="Y18" s="1034"/>
      <c r="Z18" s="1036"/>
      <c r="AA18" s="1003"/>
      <c r="AB18" s="1003"/>
      <c r="AC18" s="1003"/>
      <c r="AD18" s="1003"/>
      <c r="AE18" s="1003"/>
      <c r="AF18" s="1003"/>
      <c r="AG18" s="1003"/>
      <c r="AH18" s="1003"/>
      <c r="AI18" s="1003"/>
      <c r="AJ18" s="1003"/>
      <c r="AK18" s="1024"/>
      <c r="AL18" s="1024"/>
      <c r="AM18" s="1024"/>
      <c r="AN18" s="1024"/>
      <c r="AO18" s="1024"/>
      <c r="AP18" s="1024"/>
      <c r="AQ18" s="1016" t="str">
        <f t="shared" ref="AQ18" si="4">IF(SUM(AA18:AP19)=0,"",SUM(AA18:AP19))</f>
        <v/>
      </c>
      <c r="AR18" s="1017"/>
      <c r="AS18" s="1020"/>
      <c r="AT18" s="1021"/>
      <c r="AU18" s="137"/>
      <c r="AV18" s="137"/>
      <c r="AW18" s="137"/>
      <c r="AX18" s="137"/>
      <c r="AY18" s="137"/>
      <c r="AZ18" s="137"/>
      <c r="BA18" s="137"/>
      <c r="BB18" s="137"/>
      <c r="BC18" s="137"/>
      <c r="BD18" s="137"/>
      <c r="BE18" s="137"/>
      <c r="BF18" s="137"/>
    </row>
    <row r="19" spans="1:58" s="140" customFormat="1" ht="18.75" customHeight="1" x14ac:dyDescent="0.15">
      <c r="A19" s="1009"/>
      <c r="B19" s="1009"/>
      <c r="C19" s="1009"/>
      <c r="D19" s="1009"/>
      <c r="E19" s="1012"/>
      <c r="F19" s="1014"/>
      <c r="G19" s="1015"/>
      <c r="H19" s="1015"/>
      <c r="I19" s="1015"/>
      <c r="J19" s="1015"/>
      <c r="K19" s="1015"/>
      <c r="L19" s="1015"/>
      <c r="M19" s="1015"/>
      <c r="N19" s="1012"/>
      <c r="O19" s="1014"/>
      <c r="P19" s="1031"/>
      <c r="Q19" s="1032"/>
      <c r="R19" s="1032"/>
      <c r="S19" s="1033"/>
      <c r="T19" s="1012"/>
      <c r="U19" s="1014"/>
      <c r="V19" s="1006"/>
      <c r="W19" s="1006"/>
      <c r="X19" s="1006"/>
      <c r="Y19" s="1035"/>
      <c r="Z19" s="1036"/>
      <c r="AA19" s="1003"/>
      <c r="AB19" s="1003"/>
      <c r="AC19" s="1003"/>
      <c r="AD19" s="1003"/>
      <c r="AE19" s="1003"/>
      <c r="AF19" s="1003"/>
      <c r="AG19" s="1003"/>
      <c r="AH19" s="1003"/>
      <c r="AI19" s="1003"/>
      <c r="AJ19" s="1003"/>
      <c r="AK19" s="1024"/>
      <c r="AL19" s="1024"/>
      <c r="AM19" s="1024"/>
      <c r="AN19" s="1024"/>
      <c r="AO19" s="1024"/>
      <c r="AP19" s="1024"/>
      <c r="AQ19" s="1038"/>
      <c r="AR19" s="1039"/>
      <c r="AS19" s="1022"/>
      <c r="AT19" s="1023"/>
      <c r="AU19" s="137"/>
      <c r="AV19" s="137"/>
      <c r="AW19" s="137"/>
      <c r="AX19" s="137"/>
      <c r="AY19" s="137"/>
      <c r="AZ19" s="137"/>
      <c r="BA19" s="137"/>
      <c r="BB19" s="137"/>
      <c r="BC19" s="137"/>
      <c r="BD19" s="137"/>
      <c r="BE19" s="137"/>
      <c r="BF19" s="137"/>
    </row>
    <row r="20" spans="1:58" s="140" customFormat="1" ht="18.75" customHeight="1" x14ac:dyDescent="0.15">
      <c r="A20" s="1009"/>
      <c r="B20" s="1009"/>
      <c r="C20" s="1009"/>
      <c r="D20" s="1009"/>
      <c r="E20" s="1011"/>
      <c r="F20" s="1013"/>
      <c r="G20" s="1015"/>
      <c r="H20" s="1015"/>
      <c r="I20" s="1015"/>
      <c r="J20" s="1015"/>
      <c r="K20" s="1015"/>
      <c r="L20" s="1015"/>
      <c r="M20" s="1015"/>
      <c r="N20" s="1034"/>
      <c r="O20" s="1013"/>
      <c r="P20" s="1028"/>
      <c r="Q20" s="1029"/>
      <c r="R20" s="1029"/>
      <c r="S20" s="1030"/>
      <c r="T20" s="1034"/>
      <c r="U20" s="1013"/>
      <c r="V20" s="1005"/>
      <c r="W20" s="1005"/>
      <c r="X20" s="1005"/>
      <c r="Y20" s="1034"/>
      <c r="Z20" s="1036"/>
      <c r="AA20" s="1003"/>
      <c r="AB20" s="1003"/>
      <c r="AC20" s="1003"/>
      <c r="AD20" s="1003"/>
      <c r="AE20" s="1003"/>
      <c r="AF20" s="1003"/>
      <c r="AG20" s="1003"/>
      <c r="AH20" s="1003"/>
      <c r="AI20" s="1003"/>
      <c r="AJ20" s="1003"/>
      <c r="AK20" s="1024"/>
      <c r="AL20" s="1024"/>
      <c r="AM20" s="1024"/>
      <c r="AN20" s="1024"/>
      <c r="AO20" s="1024"/>
      <c r="AP20" s="1024"/>
      <c r="AQ20" s="1016" t="str">
        <f t="shared" ref="AQ20" si="5">IF(SUM(AA20:AP21)=0,"",SUM(AA20:AP21))</f>
        <v/>
      </c>
      <c r="AR20" s="1017"/>
      <c r="AS20" s="1020"/>
      <c r="AT20" s="1021"/>
      <c r="AU20" s="137"/>
      <c r="AV20" s="137"/>
      <c r="AW20" s="137"/>
      <c r="AX20" s="137"/>
      <c r="AY20" s="137"/>
      <c r="AZ20" s="137"/>
      <c r="BA20" s="137"/>
      <c r="BB20" s="137"/>
      <c r="BC20" s="137"/>
      <c r="BD20" s="137"/>
      <c r="BE20" s="137"/>
      <c r="BF20" s="137"/>
    </row>
    <row r="21" spans="1:58" s="140" customFormat="1" ht="18.75" customHeight="1" x14ac:dyDescent="0.15">
      <c r="A21" s="1009"/>
      <c r="B21" s="1009"/>
      <c r="C21" s="1009"/>
      <c r="D21" s="1009"/>
      <c r="E21" s="1012"/>
      <c r="F21" s="1014"/>
      <c r="G21" s="1015"/>
      <c r="H21" s="1015"/>
      <c r="I21" s="1015"/>
      <c r="J21" s="1015"/>
      <c r="K21" s="1015"/>
      <c r="L21" s="1015"/>
      <c r="M21" s="1015"/>
      <c r="N21" s="1035"/>
      <c r="O21" s="1014"/>
      <c r="P21" s="1031"/>
      <c r="Q21" s="1032"/>
      <c r="R21" s="1032"/>
      <c r="S21" s="1033"/>
      <c r="T21" s="1035"/>
      <c r="U21" s="1014"/>
      <c r="V21" s="1006"/>
      <c r="W21" s="1006"/>
      <c r="X21" s="1006"/>
      <c r="Y21" s="1035"/>
      <c r="Z21" s="1036"/>
      <c r="AA21" s="1003"/>
      <c r="AB21" s="1003"/>
      <c r="AC21" s="1003"/>
      <c r="AD21" s="1003"/>
      <c r="AE21" s="1003"/>
      <c r="AF21" s="1003"/>
      <c r="AG21" s="1003"/>
      <c r="AH21" s="1003"/>
      <c r="AI21" s="1003"/>
      <c r="AJ21" s="1003"/>
      <c r="AK21" s="1024"/>
      <c r="AL21" s="1024"/>
      <c r="AM21" s="1024"/>
      <c r="AN21" s="1024"/>
      <c r="AO21" s="1024"/>
      <c r="AP21" s="1024"/>
      <c r="AQ21" s="1038"/>
      <c r="AR21" s="1039"/>
      <c r="AS21" s="1022"/>
      <c r="AT21" s="1023"/>
      <c r="AU21" s="137"/>
      <c r="AV21" s="137"/>
      <c r="AW21" s="137"/>
      <c r="AX21" s="137"/>
      <c r="AY21" s="137"/>
      <c r="AZ21" s="137"/>
      <c r="BA21" s="137"/>
      <c r="BB21" s="137"/>
      <c r="BC21" s="137"/>
      <c r="BD21" s="137"/>
      <c r="BE21" s="137"/>
      <c r="BF21" s="137"/>
    </row>
    <row r="22" spans="1:58" s="140" customFormat="1" ht="18.75" customHeight="1" x14ac:dyDescent="0.15">
      <c r="A22" s="1009"/>
      <c r="B22" s="1009"/>
      <c r="C22" s="1009"/>
      <c r="D22" s="1009"/>
      <c r="E22" s="1011"/>
      <c r="F22" s="1013"/>
      <c r="G22" s="1015"/>
      <c r="H22" s="1015"/>
      <c r="I22" s="1015"/>
      <c r="J22" s="1015"/>
      <c r="K22" s="1015"/>
      <c r="L22" s="1015"/>
      <c r="M22" s="1015"/>
      <c r="N22" s="1034"/>
      <c r="O22" s="1013"/>
      <c r="P22" s="1028"/>
      <c r="Q22" s="1029"/>
      <c r="R22" s="1029"/>
      <c r="S22" s="1030"/>
      <c r="T22" s="1034"/>
      <c r="U22" s="1013"/>
      <c r="V22" s="1005"/>
      <c r="W22" s="1005"/>
      <c r="X22" s="1005"/>
      <c r="Y22" s="1034"/>
      <c r="Z22" s="1036"/>
      <c r="AA22" s="1003"/>
      <c r="AB22" s="1003"/>
      <c r="AC22" s="1003"/>
      <c r="AD22" s="1003"/>
      <c r="AE22" s="1003"/>
      <c r="AF22" s="1003"/>
      <c r="AG22" s="1003"/>
      <c r="AH22" s="1003"/>
      <c r="AI22" s="1003"/>
      <c r="AJ22" s="1003"/>
      <c r="AK22" s="1024"/>
      <c r="AL22" s="1024"/>
      <c r="AM22" s="1024"/>
      <c r="AN22" s="1024"/>
      <c r="AO22" s="1024"/>
      <c r="AP22" s="1024"/>
      <c r="AQ22" s="1016" t="str">
        <f t="shared" ref="AQ22" si="6">IF(SUM(AA22:AP23)=0,"",SUM(AA22:AP23))</f>
        <v/>
      </c>
      <c r="AR22" s="1017"/>
      <c r="AS22" s="1020"/>
      <c r="AT22" s="1021"/>
      <c r="AU22" s="137"/>
      <c r="AV22" s="137"/>
      <c r="AW22" s="137"/>
      <c r="AX22" s="137"/>
      <c r="AY22" s="137"/>
      <c r="AZ22" s="137"/>
      <c r="BA22" s="137"/>
      <c r="BB22" s="137"/>
      <c r="BC22" s="137"/>
      <c r="BD22" s="137"/>
      <c r="BE22" s="137"/>
      <c r="BF22" s="137"/>
    </row>
    <row r="23" spans="1:58" s="140" customFormat="1" ht="18.75" customHeight="1" x14ac:dyDescent="0.15">
      <c r="A23" s="1009"/>
      <c r="B23" s="1009"/>
      <c r="C23" s="1009"/>
      <c r="D23" s="1009"/>
      <c r="E23" s="1012"/>
      <c r="F23" s="1014"/>
      <c r="G23" s="1015"/>
      <c r="H23" s="1015"/>
      <c r="I23" s="1015"/>
      <c r="J23" s="1015"/>
      <c r="K23" s="1015"/>
      <c r="L23" s="1015"/>
      <c r="M23" s="1015"/>
      <c r="N23" s="1035"/>
      <c r="O23" s="1014"/>
      <c r="P23" s="1031"/>
      <c r="Q23" s="1032"/>
      <c r="R23" s="1032"/>
      <c r="S23" s="1033"/>
      <c r="T23" s="1035"/>
      <c r="U23" s="1014"/>
      <c r="V23" s="1006"/>
      <c r="W23" s="1006"/>
      <c r="X23" s="1006"/>
      <c r="Y23" s="1035"/>
      <c r="Z23" s="1036"/>
      <c r="AA23" s="1003"/>
      <c r="AB23" s="1003"/>
      <c r="AC23" s="1003"/>
      <c r="AD23" s="1003"/>
      <c r="AE23" s="1003"/>
      <c r="AF23" s="1003"/>
      <c r="AG23" s="1003"/>
      <c r="AH23" s="1003"/>
      <c r="AI23" s="1003"/>
      <c r="AJ23" s="1003"/>
      <c r="AK23" s="1024"/>
      <c r="AL23" s="1024"/>
      <c r="AM23" s="1024"/>
      <c r="AN23" s="1024"/>
      <c r="AO23" s="1024"/>
      <c r="AP23" s="1024"/>
      <c r="AQ23" s="1038"/>
      <c r="AR23" s="1039"/>
      <c r="AS23" s="1022"/>
      <c r="AT23" s="1023"/>
      <c r="AU23" s="137"/>
      <c r="AV23" s="137"/>
      <c r="AW23" s="137"/>
      <c r="AX23" s="137"/>
      <c r="AY23" s="137"/>
      <c r="AZ23" s="137"/>
      <c r="BA23" s="137"/>
      <c r="BB23" s="137"/>
      <c r="BC23" s="137"/>
      <c r="BD23" s="137"/>
      <c r="BE23" s="137"/>
      <c r="BF23" s="137"/>
    </row>
    <row r="24" spans="1:58" s="140" customFormat="1" ht="18.75" customHeight="1" x14ac:dyDescent="0.15">
      <c r="A24" s="1009"/>
      <c r="B24" s="1009"/>
      <c r="C24" s="1009"/>
      <c r="D24" s="1009"/>
      <c r="E24" s="1011"/>
      <c r="F24" s="1013"/>
      <c r="G24" s="1015"/>
      <c r="H24" s="1015"/>
      <c r="I24" s="1015"/>
      <c r="J24" s="1015"/>
      <c r="K24" s="1015"/>
      <c r="L24" s="1015"/>
      <c r="M24" s="1015"/>
      <c r="N24" s="1034"/>
      <c r="O24" s="1013"/>
      <c r="P24" s="1028"/>
      <c r="Q24" s="1029"/>
      <c r="R24" s="1029"/>
      <c r="S24" s="1030"/>
      <c r="T24" s="1034"/>
      <c r="U24" s="1013"/>
      <c r="V24" s="1005"/>
      <c r="W24" s="1005"/>
      <c r="X24" s="1005"/>
      <c r="Y24" s="1034"/>
      <c r="Z24" s="1036"/>
      <c r="AA24" s="1003"/>
      <c r="AB24" s="1003"/>
      <c r="AC24" s="1003"/>
      <c r="AD24" s="1003"/>
      <c r="AE24" s="1003"/>
      <c r="AF24" s="1003"/>
      <c r="AG24" s="1003"/>
      <c r="AH24" s="1003"/>
      <c r="AI24" s="1003"/>
      <c r="AJ24" s="1003"/>
      <c r="AK24" s="1024"/>
      <c r="AL24" s="1024"/>
      <c r="AM24" s="1024"/>
      <c r="AN24" s="1024"/>
      <c r="AO24" s="1024"/>
      <c r="AP24" s="1024"/>
      <c r="AQ24" s="1016" t="str">
        <f t="shared" ref="AQ24" si="7">IF(SUM(AA24:AP25)=0,"",SUM(AA24:AP25))</f>
        <v/>
      </c>
      <c r="AR24" s="1017"/>
      <c r="AS24" s="1020"/>
      <c r="AT24" s="1021"/>
      <c r="AU24" s="137"/>
      <c r="AV24" s="137"/>
      <c r="AW24" s="137"/>
      <c r="AX24" s="137"/>
      <c r="AY24" s="137"/>
      <c r="AZ24" s="137"/>
      <c r="BA24" s="137"/>
      <c r="BB24" s="137"/>
      <c r="BC24" s="137"/>
      <c r="BD24" s="137"/>
      <c r="BE24" s="137"/>
      <c r="BF24" s="137"/>
    </row>
    <row r="25" spans="1:58" s="140" customFormat="1" ht="18.75" customHeight="1" x14ac:dyDescent="0.15">
      <c r="A25" s="1009"/>
      <c r="B25" s="1009"/>
      <c r="C25" s="1009"/>
      <c r="D25" s="1009"/>
      <c r="E25" s="1012"/>
      <c r="F25" s="1014"/>
      <c r="G25" s="1015"/>
      <c r="H25" s="1015"/>
      <c r="I25" s="1015"/>
      <c r="J25" s="1015"/>
      <c r="K25" s="1015"/>
      <c r="L25" s="1015"/>
      <c r="M25" s="1015"/>
      <c r="N25" s="1035"/>
      <c r="O25" s="1014"/>
      <c r="P25" s="1031"/>
      <c r="Q25" s="1032"/>
      <c r="R25" s="1032"/>
      <c r="S25" s="1033"/>
      <c r="T25" s="1035"/>
      <c r="U25" s="1014"/>
      <c r="V25" s="1006"/>
      <c r="W25" s="1006"/>
      <c r="X25" s="1006"/>
      <c r="Y25" s="1035"/>
      <c r="Z25" s="1036"/>
      <c r="AA25" s="1003"/>
      <c r="AB25" s="1003"/>
      <c r="AC25" s="1003"/>
      <c r="AD25" s="1003"/>
      <c r="AE25" s="1003"/>
      <c r="AF25" s="1003"/>
      <c r="AG25" s="1003"/>
      <c r="AH25" s="1003"/>
      <c r="AI25" s="1003"/>
      <c r="AJ25" s="1003"/>
      <c r="AK25" s="1024"/>
      <c r="AL25" s="1024"/>
      <c r="AM25" s="1024"/>
      <c r="AN25" s="1024"/>
      <c r="AO25" s="1024"/>
      <c r="AP25" s="1024"/>
      <c r="AQ25" s="1038"/>
      <c r="AR25" s="1039"/>
      <c r="AS25" s="1022"/>
      <c r="AT25" s="1023"/>
      <c r="AU25" s="137"/>
      <c r="AV25" s="137"/>
      <c r="AW25" s="137"/>
      <c r="AX25" s="137"/>
      <c r="AY25" s="137"/>
      <c r="AZ25" s="137"/>
      <c r="BA25" s="137"/>
      <c r="BB25" s="137"/>
      <c r="BC25" s="137"/>
      <c r="BD25" s="137"/>
      <c r="BE25" s="137"/>
      <c r="BF25" s="137"/>
    </row>
    <row r="26" spans="1:58" s="140" customFormat="1" ht="18.75" customHeight="1" x14ac:dyDescent="0.15">
      <c r="A26" s="1009"/>
      <c r="B26" s="1009"/>
      <c r="C26" s="1009"/>
      <c r="D26" s="1009"/>
      <c r="E26" s="1011"/>
      <c r="F26" s="1013"/>
      <c r="G26" s="1015"/>
      <c r="H26" s="1015"/>
      <c r="I26" s="1015"/>
      <c r="J26" s="1015"/>
      <c r="K26" s="1015"/>
      <c r="L26" s="1015"/>
      <c r="M26" s="1015"/>
      <c r="N26" s="1034"/>
      <c r="O26" s="1013"/>
      <c r="P26" s="1028"/>
      <c r="Q26" s="1029"/>
      <c r="R26" s="1029"/>
      <c r="S26" s="1030"/>
      <c r="T26" s="1034"/>
      <c r="U26" s="1013"/>
      <c r="V26" s="1005"/>
      <c r="W26" s="1005"/>
      <c r="X26" s="1005"/>
      <c r="Y26" s="1034"/>
      <c r="Z26" s="1036"/>
      <c r="AA26" s="1003"/>
      <c r="AB26" s="1003"/>
      <c r="AC26" s="1003"/>
      <c r="AD26" s="1003"/>
      <c r="AE26" s="1003"/>
      <c r="AF26" s="1003"/>
      <c r="AG26" s="1003"/>
      <c r="AH26" s="1003"/>
      <c r="AI26" s="1003"/>
      <c r="AJ26" s="1003"/>
      <c r="AK26" s="1024"/>
      <c r="AL26" s="1024"/>
      <c r="AM26" s="1024"/>
      <c r="AN26" s="1024"/>
      <c r="AO26" s="1024"/>
      <c r="AP26" s="1024"/>
      <c r="AQ26" s="1016" t="str">
        <f t="shared" ref="AQ26" si="8">IF(SUM(AA26:AP27)=0,"",SUM(AA26:AP27))</f>
        <v/>
      </c>
      <c r="AR26" s="1017"/>
      <c r="AS26" s="1020"/>
      <c r="AT26" s="1021"/>
      <c r="AU26" s="137"/>
      <c r="AV26" s="137"/>
      <c r="AW26" s="137"/>
      <c r="AX26" s="137"/>
      <c r="AY26" s="137"/>
      <c r="AZ26" s="137"/>
      <c r="BA26" s="137"/>
      <c r="BB26" s="137"/>
      <c r="BC26" s="137"/>
      <c r="BD26" s="137"/>
      <c r="BE26" s="137"/>
      <c r="BF26" s="137"/>
    </row>
    <row r="27" spans="1:58" s="140" customFormat="1" ht="18.75" customHeight="1" x14ac:dyDescent="0.15">
      <c r="A27" s="1009"/>
      <c r="B27" s="1009"/>
      <c r="C27" s="1009"/>
      <c r="D27" s="1009"/>
      <c r="E27" s="1012"/>
      <c r="F27" s="1014"/>
      <c r="G27" s="1015"/>
      <c r="H27" s="1015"/>
      <c r="I27" s="1015"/>
      <c r="J27" s="1015"/>
      <c r="K27" s="1015"/>
      <c r="L27" s="1015"/>
      <c r="M27" s="1015"/>
      <c r="N27" s="1035"/>
      <c r="O27" s="1014"/>
      <c r="P27" s="1031"/>
      <c r="Q27" s="1032"/>
      <c r="R27" s="1032"/>
      <c r="S27" s="1033"/>
      <c r="T27" s="1035"/>
      <c r="U27" s="1014"/>
      <c r="V27" s="1006"/>
      <c r="W27" s="1006"/>
      <c r="X27" s="1006"/>
      <c r="Y27" s="1035"/>
      <c r="Z27" s="1036"/>
      <c r="AA27" s="1003"/>
      <c r="AB27" s="1003"/>
      <c r="AC27" s="1003"/>
      <c r="AD27" s="1003"/>
      <c r="AE27" s="1003"/>
      <c r="AF27" s="1003"/>
      <c r="AG27" s="1003"/>
      <c r="AH27" s="1003"/>
      <c r="AI27" s="1003"/>
      <c r="AJ27" s="1003"/>
      <c r="AK27" s="1024"/>
      <c r="AL27" s="1024"/>
      <c r="AM27" s="1024"/>
      <c r="AN27" s="1024"/>
      <c r="AO27" s="1024"/>
      <c r="AP27" s="1024"/>
      <c r="AQ27" s="1038"/>
      <c r="AR27" s="1039"/>
      <c r="AS27" s="1022"/>
      <c r="AT27" s="1023"/>
      <c r="AU27" s="137"/>
      <c r="AV27" s="137"/>
      <c r="AW27" s="137"/>
      <c r="AX27" s="137"/>
      <c r="AY27" s="137"/>
      <c r="AZ27" s="137"/>
      <c r="BA27" s="137"/>
      <c r="BB27" s="137"/>
      <c r="BC27" s="137"/>
      <c r="BD27" s="137"/>
      <c r="BE27" s="137"/>
      <c r="BF27" s="137"/>
    </row>
    <row r="28" spans="1:58" s="140" customFormat="1" ht="18.75" customHeight="1" x14ac:dyDescent="0.15">
      <c r="A28" s="1009"/>
      <c r="B28" s="1009"/>
      <c r="C28" s="1009"/>
      <c r="D28" s="1009"/>
      <c r="E28" s="1011"/>
      <c r="F28" s="1013"/>
      <c r="G28" s="1015"/>
      <c r="H28" s="1015"/>
      <c r="I28" s="1015"/>
      <c r="J28" s="1015"/>
      <c r="K28" s="1015"/>
      <c r="L28" s="1015"/>
      <c r="M28" s="1015"/>
      <c r="N28" s="1034"/>
      <c r="O28" s="1013"/>
      <c r="P28" s="1028"/>
      <c r="Q28" s="1029"/>
      <c r="R28" s="1029"/>
      <c r="S28" s="1030"/>
      <c r="T28" s="1034"/>
      <c r="U28" s="1013"/>
      <c r="V28" s="1005"/>
      <c r="W28" s="1005"/>
      <c r="X28" s="1005"/>
      <c r="Y28" s="1034"/>
      <c r="Z28" s="1036"/>
      <c r="AA28" s="1003"/>
      <c r="AB28" s="1003"/>
      <c r="AC28" s="1003"/>
      <c r="AD28" s="1003"/>
      <c r="AE28" s="1003"/>
      <c r="AF28" s="1003"/>
      <c r="AG28" s="1003"/>
      <c r="AH28" s="1003"/>
      <c r="AI28" s="1003"/>
      <c r="AJ28" s="1003"/>
      <c r="AK28" s="1024"/>
      <c r="AL28" s="1024"/>
      <c r="AM28" s="1024"/>
      <c r="AN28" s="1024"/>
      <c r="AO28" s="1024"/>
      <c r="AP28" s="1024"/>
      <c r="AQ28" s="1016" t="str">
        <f t="shared" ref="AQ28" si="9">IF(SUM(AA28:AP29)=0,"",SUM(AA28:AP29))</f>
        <v/>
      </c>
      <c r="AR28" s="1017"/>
      <c r="AS28" s="1020"/>
      <c r="AT28" s="1021"/>
      <c r="AU28" s="137"/>
      <c r="AV28" s="137"/>
      <c r="AW28" s="137"/>
      <c r="AX28" s="137"/>
      <c r="AY28" s="137"/>
      <c r="AZ28" s="137"/>
      <c r="BA28" s="137"/>
      <c r="BB28" s="137"/>
      <c r="BC28" s="137"/>
      <c r="BD28" s="137"/>
      <c r="BE28" s="137"/>
      <c r="BF28" s="137"/>
    </row>
    <row r="29" spans="1:58" s="140" customFormat="1" ht="18.75" customHeight="1" x14ac:dyDescent="0.15">
      <c r="A29" s="1009"/>
      <c r="B29" s="1009"/>
      <c r="C29" s="1009"/>
      <c r="D29" s="1009"/>
      <c r="E29" s="1012"/>
      <c r="F29" s="1014"/>
      <c r="G29" s="1015"/>
      <c r="H29" s="1015"/>
      <c r="I29" s="1015"/>
      <c r="J29" s="1015"/>
      <c r="K29" s="1015"/>
      <c r="L29" s="1015"/>
      <c r="M29" s="1015"/>
      <c r="N29" s="1035"/>
      <c r="O29" s="1014"/>
      <c r="P29" s="1031"/>
      <c r="Q29" s="1032"/>
      <c r="R29" s="1032"/>
      <c r="S29" s="1033"/>
      <c r="T29" s="1035"/>
      <c r="U29" s="1014"/>
      <c r="V29" s="1006"/>
      <c r="W29" s="1006"/>
      <c r="X29" s="1006"/>
      <c r="Y29" s="1035"/>
      <c r="Z29" s="1036"/>
      <c r="AA29" s="1003"/>
      <c r="AB29" s="1003"/>
      <c r="AC29" s="1003"/>
      <c r="AD29" s="1003"/>
      <c r="AE29" s="1003"/>
      <c r="AF29" s="1003"/>
      <c r="AG29" s="1003"/>
      <c r="AH29" s="1003"/>
      <c r="AI29" s="1003"/>
      <c r="AJ29" s="1003"/>
      <c r="AK29" s="1024"/>
      <c r="AL29" s="1024"/>
      <c r="AM29" s="1024"/>
      <c r="AN29" s="1024"/>
      <c r="AO29" s="1024"/>
      <c r="AP29" s="1024"/>
      <c r="AQ29" s="1038"/>
      <c r="AR29" s="1039"/>
      <c r="AS29" s="1022"/>
      <c r="AT29" s="1023"/>
      <c r="AU29" s="137"/>
      <c r="AV29" s="137"/>
      <c r="AW29" s="137"/>
      <c r="AX29" s="137"/>
      <c r="AY29" s="137"/>
      <c r="AZ29" s="137"/>
      <c r="BA29" s="137"/>
      <c r="BB29" s="137"/>
      <c r="BC29" s="137"/>
      <c r="BD29" s="137"/>
      <c r="BE29" s="137"/>
      <c r="BF29" s="137"/>
    </row>
    <row r="30" spans="1:58" s="140" customFormat="1" ht="18.75" customHeight="1" x14ac:dyDescent="0.15">
      <c r="A30" s="1009"/>
      <c r="B30" s="1009"/>
      <c r="C30" s="1009"/>
      <c r="D30" s="1009"/>
      <c r="E30" s="1011"/>
      <c r="F30" s="1013"/>
      <c r="G30" s="1015"/>
      <c r="H30" s="1015"/>
      <c r="I30" s="1015"/>
      <c r="J30" s="1015"/>
      <c r="K30" s="1015"/>
      <c r="L30" s="1015"/>
      <c r="M30" s="1015"/>
      <c r="N30" s="1034"/>
      <c r="O30" s="1013"/>
      <c r="P30" s="1028"/>
      <c r="Q30" s="1029"/>
      <c r="R30" s="1029"/>
      <c r="S30" s="1030"/>
      <c r="T30" s="1034"/>
      <c r="U30" s="1013"/>
      <c r="V30" s="1005"/>
      <c r="W30" s="1005"/>
      <c r="X30" s="1005"/>
      <c r="Y30" s="1034"/>
      <c r="Z30" s="1036"/>
      <c r="AA30" s="1003"/>
      <c r="AB30" s="1003"/>
      <c r="AC30" s="1003"/>
      <c r="AD30" s="1003"/>
      <c r="AE30" s="1003"/>
      <c r="AF30" s="1003"/>
      <c r="AG30" s="1003"/>
      <c r="AH30" s="1003"/>
      <c r="AI30" s="1003"/>
      <c r="AJ30" s="1003"/>
      <c r="AK30" s="1024"/>
      <c r="AL30" s="1024"/>
      <c r="AM30" s="1024"/>
      <c r="AN30" s="1024"/>
      <c r="AO30" s="1024"/>
      <c r="AP30" s="1024"/>
      <c r="AQ30" s="1016" t="str">
        <f t="shared" ref="AQ30" si="10">IF(SUM(AA30:AP31)=0,"",SUM(AA30:AP31))</f>
        <v/>
      </c>
      <c r="AR30" s="1017"/>
      <c r="AS30" s="1020"/>
      <c r="AT30" s="1021"/>
      <c r="AU30" s="137"/>
      <c r="AV30" s="137"/>
      <c r="AW30" s="137"/>
      <c r="AX30" s="137"/>
      <c r="AY30" s="137"/>
      <c r="AZ30" s="137"/>
      <c r="BA30" s="137"/>
      <c r="BB30" s="137"/>
      <c r="BC30" s="137"/>
      <c r="BD30" s="137"/>
      <c r="BE30" s="137"/>
      <c r="BF30" s="137"/>
    </row>
    <row r="31" spans="1:58" s="140" customFormat="1" ht="18.75" customHeight="1" x14ac:dyDescent="0.15">
      <c r="A31" s="1009"/>
      <c r="B31" s="1009"/>
      <c r="C31" s="1009"/>
      <c r="D31" s="1009"/>
      <c r="E31" s="1012"/>
      <c r="F31" s="1014"/>
      <c r="G31" s="1015"/>
      <c r="H31" s="1015"/>
      <c r="I31" s="1015"/>
      <c r="J31" s="1015"/>
      <c r="K31" s="1015"/>
      <c r="L31" s="1015"/>
      <c r="M31" s="1015"/>
      <c r="N31" s="1035"/>
      <c r="O31" s="1014"/>
      <c r="P31" s="1031"/>
      <c r="Q31" s="1032"/>
      <c r="R31" s="1032"/>
      <c r="S31" s="1033"/>
      <c r="T31" s="1035"/>
      <c r="U31" s="1014"/>
      <c r="V31" s="1006"/>
      <c r="W31" s="1006"/>
      <c r="X31" s="1006"/>
      <c r="Y31" s="1035"/>
      <c r="Z31" s="1036"/>
      <c r="AA31" s="1003"/>
      <c r="AB31" s="1003"/>
      <c r="AC31" s="1003"/>
      <c r="AD31" s="1003"/>
      <c r="AE31" s="1003"/>
      <c r="AF31" s="1003"/>
      <c r="AG31" s="1003"/>
      <c r="AH31" s="1003"/>
      <c r="AI31" s="1003"/>
      <c r="AJ31" s="1003"/>
      <c r="AK31" s="1024"/>
      <c r="AL31" s="1024"/>
      <c r="AM31" s="1024"/>
      <c r="AN31" s="1024"/>
      <c r="AO31" s="1024"/>
      <c r="AP31" s="1024"/>
      <c r="AQ31" s="1038"/>
      <c r="AR31" s="1039"/>
      <c r="AS31" s="1022"/>
      <c r="AT31" s="1023"/>
      <c r="AU31" s="137"/>
      <c r="AV31" s="137"/>
      <c r="AW31" s="137"/>
      <c r="AX31" s="137"/>
      <c r="AY31" s="137"/>
      <c r="AZ31" s="137"/>
      <c r="BA31" s="137"/>
      <c r="BB31" s="137"/>
      <c r="BC31" s="137"/>
      <c r="BD31" s="137"/>
      <c r="BE31" s="137"/>
      <c r="BF31" s="137"/>
    </row>
    <row r="32" spans="1:58" s="140" customFormat="1" ht="18.75" customHeight="1" x14ac:dyDescent="0.15">
      <c r="A32" s="1009"/>
      <c r="B32" s="1009"/>
      <c r="C32" s="1009"/>
      <c r="D32" s="1009"/>
      <c r="E32" s="1011"/>
      <c r="F32" s="1013"/>
      <c r="G32" s="1015"/>
      <c r="H32" s="1015"/>
      <c r="I32" s="1015"/>
      <c r="J32" s="1015"/>
      <c r="K32" s="1015"/>
      <c r="L32" s="1015"/>
      <c r="M32" s="1015"/>
      <c r="N32" s="1034"/>
      <c r="O32" s="1013"/>
      <c r="P32" s="1028"/>
      <c r="Q32" s="1029"/>
      <c r="R32" s="1029"/>
      <c r="S32" s="1030"/>
      <c r="T32" s="1034"/>
      <c r="U32" s="1013"/>
      <c r="V32" s="1005"/>
      <c r="W32" s="1005"/>
      <c r="X32" s="1005"/>
      <c r="Y32" s="1034"/>
      <c r="Z32" s="1036"/>
      <c r="AA32" s="1003"/>
      <c r="AB32" s="1003"/>
      <c r="AC32" s="1003"/>
      <c r="AD32" s="1003"/>
      <c r="AE32" s="1003"/>
      <c r="AF32" s="1003"/>
      <c r="AG32" s="1003"/>
      <c r="AH32" s="1003"/>
      <c r="AI32" s="1003"/>
      <c r="AJ32" s="1003"/>
      <c r="AK32" s="1024"/>
      <c r="AL32" s="1024"/>
      <c r="AM32" s="1024"/>
      <c r="AN32" s="1024"/>
      <c r="AO32" s="1024"/>
      <c r="AP32" s="1024"/>
      <c r="AQ32" s="1016" t="str">
        <f t="shared" ref="AQ32" si="11">IF(SUM(AA32:AP33)=0,"",SUM(AA32:AP33))</f>
        <v/>
      </c>
      <c r="AR32" s="1017"/>
      <c r="AS32" s="1020"/>
      <c r="AT32" s="1021"/>
      <c r="AU32" s="137"/>
      <c r="AV32" s="137"/>
      <c r="AW32" s="137"/>
      <c r="AX32" s="137"/>
      <c r="AY32" s="137"/>
      <c r="AZ32" s="137"/>
      <c r="BA32" s="137"/>
      <c r="BB32" s="137"/>
      <c r="BC32" s="137"/>
      <c r="BD32" s="137"/>
      <c r="BE32" s="137"/>
      <c r="BF32" s="137"/>
    </row>
    <row r="33" spans="1:58" s="140" customFormat="1" ht="18.75" customHeight="1" x14ac:dyDescent="0.15">
      <c r="A33" s="1009"/>
      <c r="B33" s="1009"/>
      <c r="C33" s="1009"/>
      <c r="D33" s="1009"/>
      <c r="E33" s="1012"/>
      <c r="F33" s="1014"/>
      <c r="G33" s="1015"/>
      <c r="H33" s="1015"/>
      <c r="I33" s="1015"/>
      <c r="J33" s="1015"/>
      <c r="K33" s="1015"/>
      <c r="L33" s="1015"/>
      <c r="M33" s="1015"/>
      <c r="N33" s="1035"/>
      <c r="O33" s="1014"/>
      <c r="P33" s="1031"/>
      <c r="Q33" s="1032"/>
      <c r="R33" s="1032"/>
      <c r="S33" s="1033"/>
      <c r="T33" s="1035"/>
      <c r="U33" s="1014"/>
      <c r="V33" s="1006"/>
      <c r="W33" s="1006"/>
      <c r="X33" s="1006"/>
      <c r="Y33" s="1035"/>
      <c r="Z33" s="1036"/>
      <c r="AA33" s="1003"/>
      <c r="AB33" s="1003"/>
      <c r="AC33" s="1003"/>
      <c r="AD33" s="1003"/>
      <c r="AE33" s="1003"/>
      <c r="AF33" s="1003"/>
      <c r="AG33" s="1003"/>
      <c r="AH33" s="1003"/>
      <c r="AI33" s="1003"/>
      <c r="AJ33" s="1003"/>
      <c r="AK33" s="1024"/>
      <c r="AL33" s="1024"/>
      <c r="AM33" s="1024"/>
      <c r="AN33" s="1024"/>
      <c r="AO33" s="1024"/>
      <c r="AP33" s="1024"/>
      <c r="AQ33" s="1038"/>
      <c r="AR33" s="1039"/>
      <c r="AS33" s="1022"/>
      <c r="AT33" s="1023"/>
      <c r="AU33" s="137"/>
      <c r="AV33" s="137"/>
      <c r="AW33" s="137"/>
      <c r="AX33" s="137"/>
      <c r="AY33" s="137"/>
      <c r="AZ33" s="137"/>
      <c r="BA33" s="137"/>
      <c r="BB33" s="137"/>
      <c r="BC33" s="137"/>
      <c r="BD33" s="137"/>
      <c r="BE33" s="137"/>
      <c r="BF33" s="137"/>
    </row>
    <row r="34" spans="1:58" s="140" customFormat="1" ht="18.75" customHeight="1" x14ac:dyDescent="0.15">
      <c r="A34" s="1009"/>
      <c r="B34" s="1009"/>
      <c r="C34" s="1009"/>
      <c r="D34" s="1009"/>
      <c r="E34" s="1011"/>
      <c r="F34" s="1013"/>
      <c r="G34" s="1015"/>
      <c r="H34" s="1015"/>
      <c r="I34" s="1015"/>
      <c r="J34" s="1015"/>
      <c r="K34" s="1015"/>
      <c r="L34" s="1015"/>
      <c r="M34" s="1015"/>
      <c r="N34" s="1034"/>
      <c r="O34" s="1013"/>
      <c r="P34" s="1028"/>
      <c r="Q34" s="1029"/>
      <c r="R34" s="1029"/>
      <c r="S34" s="1030"/>
      <c r="T34" s="1034"/>
      <c r="U34" s="1013"/>
      <c r="V34" s="1005"/>
      <c r="W34" s="1005"/>
      <c r="X34" s="1005"/>
      <c r="Y34" s="1034"/>
      <c r="Z34" s="1036"/>
      <c r="AA34" s="1003"/>
      <c r="AB34" s="1003"/>
      <c r="AC34" s="1003"/>
      <c r="AD34" s="1003"/>
      <c r="AE34" s="1003"/>
      <c r="AF34" s="1003"/>
      <c r="AG34" s="1003"/>
      <c r="AH34" s="1003"/>
      <c r="AI34" s="1003"/>
      <c r="AJ34" s="1003"/>
      <c r="AK34" s="1024"/>
      <c r="AL34" s="1024"/>
      <c r="AM34" s="1024"/>
      <c r="AN34" s="1024"/>
      <c r="AO34" s="1024"/>
      <c r="AP34" s="1024"/>
      <c r="AQ34" s="1016" t="str">
        <f t="shared" ref="AQ34" si="12">IF(SUM(AA34:AP35)=0,"",SUM(AA34:AP35))</f>
        <v/>
      </c>
      <c r="AR34" s="1017"/>
      <c r="AS34" s="1020"/>
      <c r="AT34" s="1021"/>
      <c r="AU34" s="137"/>
      <c r="AV34" s="137"/>
      <c r="AW34" s="137"/>
      <c r="AX34" s="137"/>
      <c r="AY34" s="137"/>
      <c r="AZ34" s="137"/>
      <c r="BA34" s="137"/>
      <c r="BB34" s="137"/>
      <c r="BC34" s="137"/>
      <c r="BD34" s="137"/>
      <c r="BE34" s="137"/>
      <c r="BF34" s="137"/>
    </row>
    <row r="35" spans="1:58" s="140" customFormat="1" ht="18.75" customHeight="1" x14ac:dyDescent="0.15">
      <c r="A35" s="1009"/>
      <c r="B35" s="1009"/>
      <c r="C35" s="1009"/>
      <c r="D35" s="1009"/>
      <c r="E35" s="1012"/>
      <c r="F35" s="1014"/>
      <c r="G35" s="1015"/>
      <c r="H35" s="1015"/>
      <c r="I35" s="1015"/>
      <c r="J35" s="1015"/>
      <c r="K35" s="1015"/>
      <c r="L35" s="1015"/>
      <c r="M35" s="1015"/>
      <c r="N35" s="1035"/>
      <c r="O35" s="1014"/>
      <c r="P35" s="1031"/>
      <c r="Q35" s="1032"/>
      <c r="R35" s="1032"/>
      <c r="S35" s="1033"/>
      <c r="T35" s="1035"/>
      <c r="U35" s="1014"/>
      <c r="V35" s="1006"/>
      <c r="W35" s="1006"/>
      <c r="X35" s="1006"/>
      <c r="Y35" s="1035"/>
      <c r="Z35" s="1036"/>
      <c r="AA35" s="1003"/>
      <c r="AB35" s="1003"/>
      <c r="AC35" s="1003"/>
      <c r="AD35" s="1003"/>
      <c r="AE35" s="1003"/>
      <c r="AF35" s="1003"/>
      <c r="AG35" s="1003"/>
      <c r="AH35" s="1003"/>
      <c r="AI35" s="1003"/>
      <c r="AJ35" s="1003"/>
      <c r="AK35" s="1024"/>
      <c r="AL35" s="1024"/>
      <c r="AM35" s="1024"/>
      <c r="AN35" s="1024"/>
      <c r="AO35" s="1024"/>
      <c r="AP35" s="1024"/>
      <c r="AQ35" s="1038"/>
      <c r="AR35" s="1039"/>
      <c r="AS35" s="1022"/>
      <c r="AT35" s="1023"/>
      <c r="AU35" s="137"/>
      <c r="AV35" s="137"/>
      <c r="AW35" s="137"/>
      <c r="AX35" s="137"/>
      <c r="AY35" s="137"/>
      <c r="AZ35" s="137"/>
      <c r="BA35" s="137"/>
      <c r="BB35" s="137"/>
      <c r="BC35" s="137"/>
      <c r="BD35" s="137"/>
      <c r="BE35" s="137"/>
      <c r="BF35" s="137"/>
    </row>
    <row r="36" spans="1:58" s="140" customFormat="1" ht="18.75" customHeight="1" x14ac:dyDescent="0.15">
      <c r="A36" s="1009"/>
      <c r="B36" s="1009"/>
      <c r="C36" s="1009"/>
      <c r="D36" s="1009"/>
      <c r="E36" s="1011"/>
      <c r="F36" s="1013"/>
      <c r="G36" s="1015"/>
      <c r="H36" s="1015"/>
      <c r="I36" s="1015"/>
      <c r="J36" s="1015"/>
      <c r="K36" s="1015"/>
      <c r="L36" s="1015"/>
      <c r="M36" s="1015"/>
      <c r="N36" s="1034"/>
      <c r="O36" s="1013"/>
      <c r="P36" s="1028"/>
      <c r="Q36" s="1029"/>
      <c r="R36" s="1029"/>
      <c r="S36" s="1030"/>
      <c r="T36" s="1034"/>
      <c r="U36" s="1013"/>
      <c r="V36" s="1005"/>
      <c r="W36" s="1005"/>
      <c r="X36" s="1005"/>
      <c r="Y36" s="1034"/>
      <c r="Z36" s="1036"/>
      <c r="AA36" s="1003"/>
      <c r="AB36" s="1003"/>
      <c r="AC36" s="1003"/>
      <c r="AD36" s="1003"/>
      <c r="AE36" s="1003"/>
      <c r="AF36" s="1003"/>
      <c r="AG36" s="1003"/>
      <c r="AH36" s="1003"/>
      <c r="AI36" s="1003"/>
      <c r="AJ36" s="1003"/>
      <c r="AK36" s="1024"/>
      <c r="AL36" s="1024"/>
      <c r="AM36" s="1024"/>
      <c r="AN36" s="1024"/>
      <c r="AO36" s="1024"/>
      <c r="AP36" s="1024"/>
      <c r="AQ36" s="1016" t="str">
        <f t="shared" ref="AQ36" si="13">IF(SUM(AA36:AP37)=0,"",SUM(AA36:AP37))</f>
        <v/>
      </c>
      <c r="AR36" s="1017"/>
      <c r="AS36" s="1020"/>
      <c r="AT36" s="1021"/>
      <c r="AU36" s="137"/>
      <c r="AV36" s="137"/>
      <c r="AW36" s="137"/>
      <c r="AX36" s="137"/>
      <c r="AY36" s="137"/>
      <c r="AZ36" s="137"/>
      <c r="BA36" s="137"/>
      <c r="BB36" s="137"/>
      <c r="BC36" s="137"/>
      <c r="BD36" s="137"/>
      <c r="BE36" s="137"/>
      <c r="BF36" s="137"/>
    </row>
    <row r="37" spans="1:58" s="140" customFormat="1" ht="18.75" customHeight="1" x14ac:dyDescent="0.15">
      <c r="A37" s="1009"/>
      <c r="B37" s="1009"/>
      <c r="C37" s="1009"/>
      <c r="D37" s="1009"/>
      <c r="E37" s="1012"/>
      <c r="F37" s="1014"/>
      <c r="G37" s="1015"/>
      <c r="H37" s="1015"/>
      <c r="I37" s="1015"/>
      <c r="J37" s="1015"/>
      <c r="K37" s="1015"/>
      <c r="L37" s="1015"/>
      <c r="M37" s="1015"/>
      <c r="N37" s="1035"/>
      <c r="O37" s="1014"/>
      <c r="P37" s="1031"/>
      <c r="Q37" s="1032"/>
      <c r="R37" s="1032"/>
      <c r="S37" s="1033"/>
      <c r="T37" s="1035"/>
      <c r="U37" s="1014"/>
      <c r="V37" s="1006"/>
      <c r="W37" s="1006"/>
      <c r="X37" s="1006"/>
      <c r="Y37" s="1035"/>
      <c r="Z37" s="1036"/>
      <c r="AA37" s="1003"/>
      <c r="AB37" s="1003"/>
      <c r="AC37" s="1003"/>
      <c r="AD37" s="1003"/>
      <c r="AE37" s="1003"/>
      <c r="AF37" s="1003"/>
      <c r="AG37" s="1003"/>
      <c r="AH37" s="1003"/>
      <c r="AI37" s="1003"/>
      <c r="AJ37" s="1003"/>
      <c r="AK37" s="1024"/>
      <c r="AL37" s="1024"/>
      <c r="AM37" s="1024"/>
      <c r="AN37" s="1024"/>
      <c r="AO37" s="1024"/>
      <c r="AP37" s="1024"/>
      <c r="AQ37" s="1038"/>
      <c r="AR37" s="1039"/>
      <c r="AS37" s="1022"/>
      <c r="AT37" s="1023"/>
      <c r="AU37" s="137"/>
      <c r="AV37" s="137"/>
      <c r="AW37" s="137"/>
      <c r="AX37" s="137"/>
      <c r="AY37" s="137"/>
      <c r="AZ37" s="137"/>
      <c r="BA37" s="137"/>
      <c r="BB37" s="137"/>
      <c r="BC37" s="137"/>
      <c r="BD37" s="137"/>
      <c r="BE37" s="137"/>
      <c r="BF37" s="137"/>
    </row>
    <row r="38" spans="1:58" s="140" customFormat="1" ht="18.75" customHeight="1" x14ac:dyDescent="0.15">
      <c r="A38" s="1009"/>
      <c r="B38" s="1009"/>
      <c r="C38" s="1009"/>
      <c r="D38" s="1009"/>
      <c r="E38" s="1011"/>
      <c r="F38" s="1013"/>
      <c r="G38" s="1015"/>
      <c r="H38" s="1015"/>
      <c r="I38" s="1015"/>
      <c r="J38" s="1015"/>
      <c r="K38" s="1015"/>
      <c r="L38" s="1015"/>
      <c r="M38" s="1015"/>
      <c r="N38" s="1034"/>
      <c r="O38" s="1013"/>
      <c r="P38" s="1028"/>
      <c r="Q38" s="1029"/>
      <c r="R38" s="1029"/>
      <c r="S38" s="1030"/>
      <c r="T38" s="1034"/>
      <c r="U38" s="1013"/>
      <c r="V38" s="1005"/>
      <c r="W38" s="1005"/>
      <c r="X38" s="1005"/>
      <c r="Y38" s="1034"/>
      <c r="Z38" s="1036"/>
      <c r="AA38" s="1003"/>
      <c r="AB38" s="1003"/>
      <c r="AC38" s="1003"/>
      <c r="AD38" s="1003"/>
      <c r="AE38" s="1003"/>
      <c r="AF38" s="1003"/>
      <c r="AG38" s="1003"/>
      <c r="AH38" s="1003"/>
      <c r="AI38" s="1003"/>
      <c r="AJ38" s="1003"/>
      <c r="AK38" s="1024"/>
      <c r="AL38" s="1024"/>
      <c r="AM38" s="1024"/>
      <c r="AN38" s="1024"/>
      <c r="AO38" s="1024"/>
      <c r="AP38" s="1024"/>
      <c r="AQ38" s="1016" t="str">
        <f t="shared" ref="AQ38" si="14">IF(SUM(AA38:AP39)=0,"",SUM(AA38:AP39))</f>
        <v/>
      </c>
      <c r="AR38" s="1017"/>
      <c r="AS38" s="1020"/>
      <c r="AT38" s="1021"/>
      <c r="AU38" s="137"/>
      <c r="AV38" s="137"/>
      <c r="AW38" s="137"/>
      <c r="AX38" s="137"/>
      <c r="AY38" s="137"/>
      <c r="AZ38" s="137"/>
      <c r="BA38" s="137"/>
      <c r="BB38" s="137"/>
      <c r="BC38" s="137"/>
      <c r="BD38" s="137"/>
      <c r="BE38" s="137"/>
      <c r="BF38" s="137"/>
    </row>
    <row r="39" spans="1:58" s="140" customFormat="1" ht="18.75" customHeight="1" x14ac:dyDescent="0.15">
      <c r="A39" s="1009"/>
      <c r="B39" s="1009"/>
      <c r="C39" s="1009"/>
      <c r="D39" s="1009"/>
      <c r="E39" s="1012"/>
      <c r="F39" s="1014"/>
      <c r="G39" s="1015"/>
      <c r="H39" s="1015"/>
      <c r="I39" s="1015"/>
      <c r="J39" s="1015"/>
      <c r="K39" s="1015"/>
      <c r="L39" s="1015"/>
      <c r="M39" s="1015"/>
      <c r="N39" s="1035"/>
      <c r="O39" s="1014"/>
      <c r="P39" s="1031"/>
      <c r="Q39" s="1032"/>
      <c r="R39" s="1032"/>
      <c r="S39" s="1033"/>
      <c r="T39" s="1035"/>
      <c r="U39" s="1014"/>
      <c r="V39" s="1006"/>
      <c r="W39" s="1006"/>
      <c r="X39" s="1006"/>
      <c r="Y39" s="1035"/>
      <c r="Z39" s="1036"/>
      <c r="AA39" s="1003"/>
      <c r="AB39" s="1003"/>
      <c r="AC39" s="1003"/>
      <c r="AD39" s="1003"/>
      <c r="AE39" s="1003"/>
      <c r="AF39" s="1003"/>
      <c r="AG39" s="1003"/>
      <c r="AH39" s="1003"/>
      <c r="AI39" s="1003"/>
      <c r="AJ39" s="1003"/>
      <c r="AK39" s="1024"/>
      <c r="AL39" s="1024"/>
      <c r="AM39" s="1024"/>
      <c r="AN39" s="1024"/>
      <c r="AO39" s="1024"/>
      <c r="AP39" s="1024"/>
      <c r="AQ39" s="1038"/>
      <c r="AR39" s="1039"/>
      <c r="AS39" s="1022"/>
      <c r="AT39" s="1023"/>
      <c r="AU39" s="137"/>
      <c r="AV39" s="137"/>
      <c r="AW39" s="137"/>
      <c r="AX39" s="137"/>
      <c r="AY39" s="137"/>
      <c r="AZ39" s="137"/>
      <c r="BA39" s="137"/>
      <c r="BB39" s="137"/>
      <c r="BC39" s="137"/>
      <c r="BD39" s="137"/>
      <c r="BE39" s="137"/>
      <c r="BF39" s="137"/>
    </row>
    <row r="40" spans="1:58" s="140" customFormat="1" ht="18.75" customHeight="1" x14ac:dyDescent="0.15">
      <c r="A40" s="1009"/>
      <c r="B40" s="1009"/>
      <c r="C40" s="1009"/>
      <c r="D40" s="1009"/>
      <c r="E40" s="1011"/>
      <c r="F40" s="1013"/>
      <c r="G40" s="1015"/>
      <c r="H40" s="1015"/>
      <c r="I40" s="1015"/>
      <c r="J40" s="1015"/>
      <c r="K40" s="1015"/>
      <c r="L40" s="1015"/>
      <c r="M40" s="1015"/>
      <c r="N40" s="1034"/>
      <c r="O40" s="1013"/>
      <c r="P40" s="1028"/>
      <c r="Q40" s="1029"/>
      <c r="R40" s="1029"/>
      <c r="S40" s="1030"/>
      <c r="T40" s="1034"/>
      <c r="U40" s="1013"/>
      <c r="V40" s="1005"/>
      <c r="W40" s="1005"/>
      <c r="X40" s="1005"/>
      <c r="Y40" s="1034"/>
      <c r="Z40" s="1036"/>
      <c r="AA40" s="1003"/>
      <c r="AB40" s="1003"/>
      <c r="AC40" s="1003"/>
      <c r="AD40" s="1003"/>
      <c r="AE40" s="1003"/>
      <c r="AF40" s="1003"/>
      <c r="AG40" s="1003"/>
      <c r="AH40" s="1003"/>
      <c r="AI40" s="1003"/>
      <c r="AJ40" s="1003"/>
      <c r="AK40" s="1024"/>
      <c r="AL40" s="1024"/>
      <c r="AM40" s="1024"/>
      <c r="AN40" s="1024"/>
      <c r="AO40" s="1024"/>
      <c r="AP40" s="1024"/>
      <c r="AQ40" s="1016" t="str">
        <f t="shared" ref="AQ40" si="15">IF(SUM(AA40:AP41)=0,"",SUM(AA40:AP41))</f>
        <v/>
      </c>
      <c r="AR40" s="1017"/>
      <c r="AS40" s="1020"/>
      <c r="AT40" s="1021"/>
      <c r="AU40" s="137"/>
      <c r="AV40" s="137"/>
      <c r="AW40" s="137"/>
      <c r="AX40" s="137"/>
      <c r="AY40" s="137"/>
      <c r="AZ40" s="137"/>
      <c r="BA40" s="137"/>
      <c r="BB40" s="137"/>
      <c r="BC40" s="137"/>
      <c r="BD40" s="137"/>
      <c r="BE40" s="137"/>
      <c r="BF40" s="137"/>
    </row>
    <row r="41" spans="1:58" s="140" customFormat="1" ht="18.75" customHeight="1" x14ac:dyDescent="0.15">
      <c r="A41" s="1009"/>
      <c r="B41" s="1009"/>
      <c r="C41" s="1009"/>
      <c r="D41" s="1009"/>
      <c r="E41" s="1012"/>
      <c r="F41" s="1014"/>
      <c r="G41" s="1015"/>
      <c r="H41" s="1015"/>
      <c r="I41" s="1015"/>
      <c r="J41" s="1015"/>
      <c r="K41" s="1015"/>
      <c r="L41" s="1015"/>
      <c r="M41" s="1015"/>
      <c r="N41" s="1035"/>
      <c r="O41" s="1014"/>
      <c r="P41" s="1031"/>
      <c r="Q41" s="1032"/>
      <c r="R41" s="1032"/>
      <c r="S41" s="1033"/>
      <c r="T41" s="1035"/>
      <c r="U41" s="1014"/>
      <c r="V41" s="1006"/>
      <c r="W41" s="1006"/>
      <c r="X41" s="1006"/>
      <c r="Y41" s="1035"/>
      <c r="Z41" s="1036"/>
      <c r="AA41" s="1003"/>
      <c r="AB41" s="1003"/>
      <c r="AC41" s="1003"/>
      <c r="AD41" s="1003"/>
      <c r="AE41" s="1003"/>
      <c r="AF41" s="1003"/>
      <c r="AG41" s="1003"/>
      <c r="AH41" s="1003"/>
      <c r="AI41" s="1003"/>
      <c r="AJ41" s="1003"/>
      <c r="AK41" s="1024"/>
      <c r="AL41" s="1024"/>
      <c r="AM41" s="1024"/>
      <c r="AN41" s="1024"/>
      <c r="AO41" s="1024"/>
      <c r="AP41" s="1024"/>
      <c r="AQ41" s="1038"/>
      <c r="AR41" s="1039"/>
      <c r="AS41" s="1022"/>
      <c r="AT41" s="1023"/>
      <c r="AU41" s="137"/>
      <c r="AV41" s="137"/>
      <c r="AW41" s="137"/>
      <c r="AX41" s="137"/>
      <c r="AY41" s="137"/>
      <c r="AZ41" s="137"/>
      <c r="BA41" s="137"/>
      <c r="BB41" s="137"/>
      <c r="BC41" s="137"/>
      <c r="BD41" s="137"/>
      <c r="BE41" s="137"/>
      <c r="BF41" s="137"/>
    </row>
    <row r="42" spans="1:58" s="140" customFormat="1" ht="18.75" customHeight="1" x14ac:dyDescent="0.15">
      <c r="A42" s="1009"/>
      <c r="B42" s="1009"/>
      <c r="C42" s="1009"/>
      <c r="D42" s="1009"/>
      <c r="E42" s="1011"/>
      <c r="F42" s="1013"/>
      <c r="G42" s="1015"/>
      <c r="H42" s="1015"/>
      <c r="I42" s="1015"/>
      <c r="J42" s="1015"/>
      <c r="K42" s="1015"/>
      <c r="L42" s="1015"/>
      <c r="M42" s="1015"/>
      <c r="N42" s="1034"/>
      <c r="O42" s="1013"/>
      <c r="P42" s="1028"/>
      <c r="Q42" s="1029"/>
      <c r="R42" s="1029"/>
      <c r="S42" s="1030"/>
      <c r="T42" s="1034"/>
      <c r="U42" s="1013"/>
      <c r="V42" s="1005"/>
      <c r="W42" s="1005"/>
      <c r="X42" s="1005"/>
      <c r="Y42" s="1034"/>
      <c r="Z42" s="1036"/>
      <c r="AA42" s="1003"/>
      <c r="AB42" s="1003"/>
      <c r="AC42" s="1003"/>
      <c r="AD42" s="1003"/>
      <c r="AE42" s="1003"/>
      <c r="AF42" s="1003"/>
      <c r="AG42" s="1003"/>
      <c r="AH42" s="1003"/>
      <c r="AI42" s="1003"/>
      <c r="AJ42" s="1003"/>
      <c r="AK42" s="1024"/>
      <c r="AL42" s="1024"/>
      <c r="AM42" s="1024"/>
      <c r="AN42" s="1024"/>
      <c r="AO42" s="1024"/>
      <c r="AP42" s="1024"/>
      <c r="AQ42" s="1016" t="str">
        <f t="shared" ref="AQ42" si="16">IF(SUM(AA42:AP43)=0,"",SUM(AA42:AP43))</f>
        <v/>
      </c>
      <c r="AR42" s="1017"/>
      <c r="AS42" s="1020"/>
      <c r="AT42" s="1021"/>
      <c r="AU42" s="137"/>
      <c r="AV42" s="137"/>
      <c r="AW42" s="137"/>
      <c r="AX42" s="137"/>
      <c r="AY42" s="137"/>
      <c r="AZ42" s="137"/>
      <c r="BA42" s="137"/>
      <c r="BB42" s="137"/>
      <c r="BC42" s="137"/>
      <c r="BD42" s="137"/>
      <c r="BE42" s="137"/>
      <c r="BF42" s="137"/>
    </row>
    <row r="43" spans="1:58" s="140" customFormat="1" ht="18.75" customHeight="1" thickBot="1" x14ac:dyDescent="0.2">
      <c r="A43" s="1010"/>
      <c r="B43" s="1010"/>
      <c r="C43" s="1010"/>
      <c r="D43" s="1010"/>
      <c r="E43" s="1012"/>
      <c r="F43" s="1014"/>
      <c r="G43" s="1005"/>
      <c r="H43" s="1005"/>
      <c r="I43" s="1005"/>
      <c r="J43" s="1005"/>
      <c r="K43" s="1005"/>
      <c r="L43" s="1005"/>
      <c r="M43" s="1005"/>
      <c r="N43" s="1035"/>
      <c r="O43" s="1014"/>
      <c r="P43" s="1031"/>
      <c r="Q43" s="1032"/>
      <c r="R43" s="1032"/>
      <c r="S43" s="1033"/>
      <c r="T43" s="1035"/>
      <c r="U43" s="1014"/>
      <c r="V43" s="1006"/>
      <c r="W43" s="1006"/>
      <c r="X43" s="1006"/>
      <c r="Y43" s="1035"/>
      <c r="Z43" s="1037"/>
      <c r="AA43" s="1004"/>
      <c r="AB43" s="1004"/>
      <c r="AC43" s="1004"/>
      <c r="AD43" s="1004"/>
      <c r="AE43" s="1004"/>
      <c r="AF43" s="1004"/>
      <c r="AG43" s="1004"/>
      <c r="AH43" s="1004"/>
      <c r="AI43" s="1004"/>
      <c r="AJ43" s="1004"/>
      <c r="AK43" s="1025"/>
      <c r="AL43" s="1025"/>
      <c r="AM43" s="1025"/>
      <c r="AN43" s="1025"/>
      <c r="AO43" s="1025"/>
      <c r="AP43" s="1025"/>
      <c r="AQ43" s="1018"/>
      <c r="AR43" s="1019"/>
      <c r="AS43" s="1022"/>
      <c r="AT43" s="1023"/>
      <c r="AU43" s="137"/>
      <c r="AV43" s="137"/>
      <c r="AW43" s="137"/>
      <c r="AX43" s="137"/>
      <c r="AY43" s="137"/>
      <c r="AZ43" s="137"/>
      <c r="BA43" s="137"/>
      <c r="BB43" s="137"/>
      <c r="BC43" s="137"/>
      <c r="BD43" s="137"/>
      <c r="BE43" s="137"/>
      <c r="BF43" s="137"/>
    </row>
    <row r="44" spans="1:58" s="140" customFormat="1" ht="18.75" customHeight="1" thickTop="1" x14ac:dyDescent="0.15">
      <c r="A44" s="1001" t="s">
        <v>23</v>
      </c>
      <c r="B44" s="1001"/>
      <c r="C44" s="1001"/>
      <c r="D44" s="1001"/>
      <c r="E44" s="1002"/>
      <c r="F44" s="1002"/>
      <c r="G44" s="1002"/>
      <c r="H44" s="1002"/>
      <c r="I44" s="1002"/>
      <c r="J44" s="1002"/>
      <c r="K44" s="1002"/>
      <c r="L44" s="1002"/>
      <c r="M44" s="1002"/>
      <c r="N44" s="1002"/>
      <c r="O44" s="1002"/>
      <c r="P44" s="1002"/>
      <c r="Q44" s="1002"/>
      <c r="R44" s="1002"/>
      <c r="S44" s="1002"/>
      <c r="T44" s="1002" t="str">
        <f>IF(SUM(T6:T43)=0,"",SUM(T6:T43))</f>
        <v/>
      </c>
      <c r="U44" s="1002"/>
      <c r="V44" s="1002"/>
      <c r="W44" s="1002"/>
      <c r="X44" s="1002"/>
      <c r="Y44" s="1002"/>
      <c r="Z44" s="1007"/>
      <c r="AA44" s="1007"/>
      <c r="AB44" s="1007"/>
      <c r="AC44" s="1007"/>
      <c r="AD44" s="1007"/>
      <c r="AE44" s="1007"/>
      <c r="AF44" s="1007"/>
      <c r="AG44" s="1007"/>
      <c r="AH44" s="1007"/>
      <c r="AI44" s="1007"/>
      <c r="AJ44" s="1007"/>
      <c r="AK44" s="1007"/>
      <c r="AL44" s="1007"/>
      <c r="AM44" s="1007"/>
      <c r="AN44" s="1007"/>
      <c r="AO44" s="1007"/>
      <c r="AP44" s="1007"/>
      <c r="AQ44" s="1026" t="str">
        <f>IF(SUM(AQ8:AR43)=0,"",SUM(AQ8:AR43))</f>
        <v/>
      </c>
      <c r="AR44" s="1026"/>
      <c r="AS44" s="1002"/>
      <c r="AT44" s="1002"/>
      <c r="AU44" s="137"/>
      <c r="AV44" s="137"/>
      <c r="AW44" s="137"/>
      <c r="AX44" s="137"/>
      <c r="AY44" s="137"/>
      <c r="AZ44" s="137"/>
      <c r="BA44" s="137"/>
      <c r="BB44" s="137"/>
      <c r="BC44" s="137"/>
      <c r="BD44" s="137"/>
      <c r="BE44" s="137"/>
      <c r="BF44" s="137"/>
    </row>
    <row r="45" spans="1:58" s="140" customFormat="1" ht="18.75" customHeight="1" x14ac:dyDescent="0.15">
      <c r="A45" s="1001"/>
      <c r="B45" s="1001"/>
      <c r="C45" s="1001"/>
      <c r="D45" s="1001"/>
      <c r="E45" s="1002"/>
      <c r="F45" s="1002"/>
      <c r="G45" s="1002"/>
      <c r="H45" s="1002"/>
      <c r="I45" s="1002"/>
      <c r="J45" s="1002"/>
      <c r="K45" s="1002"/>
      <c r="L45" s="1002"/>
      <c r="M45" s="1002"/>
      <c r="N45" s="1002"/>
      <c r="O45" s="1002"/>
      <c r="P45" s="1002"/>
      <c r="Q45" s="1002"/>
      <c r="R45" s="1002"/>
      <c r="S45" s="1002"/>
      <c r="T45" s="1002"/>
      <c r="U45" s="1002"/>
      <c r="V45" s="1002"/>
      <c r="W45" s="1002"/>
      <c r="X45" s="1002"/>
      <c r="Y45" s="1002"/>
      <c r="Z45" s="1008"/>
      <c r="AA45" s="1008"/>
      <c r="AB45" s="1008"/>
      <c r="AC45" s="1008"/>
      <c r="AD45" s="1008"/>
      <c r="AE45" s="1008"/>
      <c r="AF45" s="1008"/>
      <c r="AG45" s="1008"/>
      <c r="AH45" s="1008"/>
      <c r="AI45" s="1008"/>
      <c r="AJ45" s="1008"/>
      <c r="AK45" s="1008"/>
      <c r="AL45" s="1008"/>
      <c r="AM45" s="1008"/>
      <c r="AN45" s="1008"/>
      <c r="AO45" s="1008"/>
      <c r="AP45" s="1008"/>
      <c r="AQ45" s="1027"/>
      <c r="AR45" s="1027"/>
      <c r="AS45" s="1002"/>
      <c r="AT45" s="1002"/>
      <c r="AU45" s="137"/>
      <c r="AV45" s="137"/>
      <c r="AW45" s="137"/>
      <c r="AX45" s="137"/>
      <c r="AY45" s="137"/>
      <c r="AZ45" s="137"/>
      <c r="BA45" s="137"/>
      <c r="BB45" s="137"/>
      <c r="BC45" s="137"/>
      <c r="BD45" s="137"/>
      <c r="BE45" s="137"/>
      <c r="BF45" s="137"/>
    </row>
    <row r="46" spans="1:58" s="140" customFormat="1" ht="18.75" customHeight="1" x14ac:dyDescent="0.3">
      <c r="A46" s="151" t="s">
        <v>43</v>
      </c>
      <c r="B46" s="141" t="s">
        <v>1015</v>
      </c>
      <c r="C46" s="141"/>
      <c r="D46" s="141"/>
      <c r="E46" s="136"/>
      <c r="F46" s="136"/>
      <c r="G46" s="136"/>
      <c r="H46" s="136"/>
      <c r="I46" s="136"/>
      <c r="J46" s="136"/>
      <c r="K46" s="137"/>
      <c r="L46" s="137"/>
      <c r="M46" s="137"/>
      <c r="N46" s="137"/>
      <c r="O46" s="152"/>
      <c r="P46" s="152"/>
      <c r="Q46" s="152"/>
      <c r="R46" s="152"/>
      <c r="S46" s="152"/>
      <c r="T46" s="152"/>
      <c r="U46" s="152"/>
      <c r="V46" s="152"/>
      <c r="W46" s="152"/>
      <c r="X46" s="152"/>
      <c r="Y46" s="152"/>
      <c r="Z46" s="136"/>
      <c r="AA46" s="136"/>
      <c r="AB46" s="136"/>
      <c r="AC46" s="136"/>
      <c r="AD46" s="136"/>
      <c r="AE46" s="136"/>
      <c r="AF46" s="136"/>
      <c r="AG46" s="136"/>
      <c r="AH46" s="136"/>
      <c r="AI46" s="136"/>
      <c r="AJ46" s="136"/>
      <c r="AK46" s="136"/>
      <c r="AL46" s="136"/>
      <c r="AM46" s="136"/>
      <c r="AN46" s="136"/>
      <c r="AO46" s="137"/>
      <c r="AP46" s="137"/>
      <c r="AQ46" s="137"/>
      <c r="AR46" s="137"/>
      <c r="AS46" s="137"/>
      <c r="AT46" s="137"/>
      <c r="AU46" s="137"/>
      <c r="AV46" s="137"/>
      <c r="AW46" s="137"/>
      <c r="AX46" s="137"/>
      <c r="AY46" s="137"/>
      <c r="AZ46" s="137"/>
      <c r="BA46" s="137"/>
      <c r="BB46" s="137"/>
      <c r="BC46" s="137"/>
      <c r="BD46" s="137"/>
      <c r="BE46" s="137"/>
      <c r="BF46" s="137"/>
    </row>
    <row r="47" spans="1:58" s="140" customFormat="1" ht="18.75" customHeight="1" x14ac:dyDescent="0.3">
      <c r="A47" s="141"/>
      <c r="B47" s="141" t="s">
        <v>1016</v>
      </c>
      <c r="C47" s="141"/>
      <c r="D47" s="141"/>
      <c r="E47" s="136"/>
      <c r="F47" s="136"/>
      <c r="G47" s="136"/>
      <c r="H47" s="136"/>
      <c r="I47" s="136"/>
      <c r="J47" s="136"/>
      <c r="K47" s="137"/>
      <c r="L47" s="137"/>
      <c r="M47" s="137"/>
      <c r="N47" s="137"/>
      <c r="O47" s="152"/>
      <c r="P47" s="152"/>
      <c r="Q47" s="152"/>
      <c r="R47" s="152"/>
      <c r="S47" s="152"/>
      <c r="T47" s="152"/>
      <c r="U47" s="152"/>
      <c r="V47" s="152"/>
      <c r="W47" s="152"/>
      <c r="X47" s="152"/>
      <c r="Y47" s="152"/>
      <c r="Z47" s="136"/>
      <c r="AA47" s="136"/>
      <c r="AB47" s="136"/>
      <c r="AC47" s="136"/>
      <c r="AD47" s="136"/>
      <c r="AE47" s="136"/>
      <c r="AF47" s="136"/>
      <c r="AG47" s="136"/>
      <c r="AH47" s="136"/>
      <c r="AI47" s="136"/>
      <c r="AJ47" s="136"/>
      <c r="AK47" s="136"/>
      <c r="AL47" s="136"/>
      <c r="AM47" s="136"/>
      <c r="AN47" s="136"/>
      <c r="AO47" s="137"/>
      <c r="AP47" s="137"/>
      <c r="AQ47" s="137"/>
      <c r="AR47" s="137"/>
      <c r="AS47" s="137"/>
      <c r="AT47" s="137"/>
      <c r="AU47" s="137"/>
      <c r="AV47" s="137"/>
      <c r="AW47" s="137"/>
      <c r="AX47" s="137"/>
      <c r="AY47" s="137"/>
      <c r="AZ47" s="137"/>
      <c r="BA47" s="137"/>
      <c r="BB47" s="137"/>
      <c r="BC47" s="137"/>
      <c r="BD47" s="137"/>
      <c r="BE47" s="137"/>
      <c r="BF47" s="137"/>
    </row>
    <row r="48" spans="1:58" ht="18.75" customHeight="1" x14ac:dyDescent="0.3">
      <c r="A48" s="141"/>
      <c r="B48" s="141" t="s">
        <v>497</v>
      </c>
      <c r="C48" s="141"/>
      <c r="D48" s="2212"/>
      <c r="E48" s="152"/>
      <c r="F48" s="152"/>
      <c r="G48" s="152"/>
      <c r="H48" s="152"/>
      <c r="I48" s="152"/>
      <c r="J48" s="152"/>
      <c r="K48" s="152"/>
      <c r="L48" s="152"/>
      <c r="M48" s="152"/>
      <c r="N48" s="152"/>
    </row>
    <row r="49" spans="1:4" ht="18.75" customHeight="1" x14ac:dyDescent="0.3">
      <c r="A49" s="141"/>
      <c r="B49" s="141" t="s">
        <v>498</v>
      </c>
      <c r="C49" s="141"/>
      <c r="D49" s="141"/>
    </row>
    <row r="50" spans="1:4" ht="18.75" customHeight="1" x14ac:dyDescent="0.3">
      <c r="A50" s="141"/>
      <c r="B50" s="141" t="s">
        <v>903</v>
      </c>
      <c r="C50" s="141"/>
      <c r="D50" s="141"/>
    </row>
    <row r="51" spans="1:4" ht="18.75" customHeight="1" x14ac:dyDescent="0.3"/>
    <row r="52" spans="1:4" ht="18.75" customHeight="1" x14ac:dyDescent="0.3"/>
    <row r="55" spans="1:4" x14ac:dyDescent="0.3">
      <c r="A55" s="136" t="s">
        <v>395</v>
      </c>
    </row>
    <row r="56" spans="1:4" x14ac:dyDescent="0.3">
      <c r="A56" s="136" t="s">
        <v>396</v>
      </c>
    </row>
    <row r="57" spans="1:4" x14ac:dyDescent="0.3">
      <c r="A57" s="136" t="s">
        <v>908</v>
      </c>
    </row>
    <row r="58" spans="1:4" x14ac:dyDescent="0.3">
      <c r="A58" s="136" t="s">
        <v>815</v>
      </c>
    </row>
    <row r="59" spans="1:4" x14ac:dyDescent="0.3">
      <c r="A59" s="136" t="s">
        <v>909</v>
      </c>
    </row>
    <row r="60" spans="1:4" x14ac:dyDescent="0.3">
      <c r="A60" s="136" t="s">
        <v>400</v>
      </c>
    </row>
    <row r="61" spans="1:4" x14ac:dyDescent="0.3">
      <c r="A61" s="136" t="s">
        <v>910</v>
      </c>
    </row>
    <row r="62" spans="1:4" x14ac:dyDescent="0.3">
      <c r="A62" s="136" t="s">
        <v>904</v>
      </c>
    </row>
    <row r="63" spans="1:4" x14ac:dyDescent="0.3">
      <c r="A63" s="136" t="s">
        <v>905</v>
      </c>
    </row>
    <row r="64" spans="1:4" x14ac:dyDescent="0.3">
      <c r="A64" s="136" t="s">
        <v>911</v>
      </c>
    </row>
    <row r="65" spans="1:1" x14ac:dyDescent="0.3">
      <c r="A65" s="136" t="s">
        <v>912</v>
      </c>
    </row>
    <row r="66" spans="1:1" x14ac:dyDescent="0.3">
      <c r="A66" s="136" t="s">
        <v>361</v>
      </c>
    </row>
    <row r="67" spans="1:1" x14ac:dyDescent="0.3">
      <c r="A67" s="136" t="s">
        <v>906</v>
      </c>
    </row>
    <row r="68" spans="1:1" x14ac:dyDescent="0.3">
      <c r="A68" s="136" t="s">
        <v>20</v>
      </c>
    </row>
    <row r="69" spans="1:1" x14ac:dyDescent="0.3">
      <c r="A69" s="136" t="s">
        <v>398</v>
      </c>
    </row>
    <row r="70" spans="1:1" x14ac:dyDescent="0.3">
      <c r="A70" s="136" t="s">
        <v>907</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61DD6902-74A0-4825-9330-7E2E0A32E6C9}">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&amp;C&amp;"-,標準"4/23&amp;R&amp;"-,標準"&amp;F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7"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137218"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137219"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137220"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13722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3722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37223"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137224"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137225"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137226"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137227"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137228"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137229"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137230"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137231"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137232"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137233"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137234"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137235"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137236"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137237"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137238"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137239"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137240"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137241"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137242"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137243"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137244"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137245"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137246"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137247"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137248"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137249"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137250"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137251"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137252"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137253"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137254"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137255"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37256"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137257"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37258"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137259"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37260"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137261"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37262"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137263"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37264"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137265"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37266"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137267"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37268"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137269"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37270"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137271"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37272"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137273"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37274"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137275"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37276"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137277"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37278"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137279"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37280"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137281"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37282"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137283"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37284"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137285"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37286"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137287"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37288"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137289"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37290"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13729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3729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3729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3729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3729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3729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3729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3729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3729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3730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3730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3730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3730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3730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3730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3730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3730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3730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3730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3731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3731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3731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3731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3731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3731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3731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3731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3731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3731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3732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3732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3732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3732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3732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3B17A5E3-1405-4D53-A0E7-970EC0F1D1CC}">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5CD270E8-5E44-4D80-B824-16FAEE87EC65}">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IW40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A34:D35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C082B-151B-4255-88E6-592058C29299}">
  <sheetPr>
    <tabColor theme="7" tint="0.79998168889431442"/>
    <pageSetUpPr fitToPage="1"/>
  </sheetPr>
  <dimension ref="A1:BF70"/>
  <sheetViews>
    <sheetView view="pageBreakPreview" zoomScale="70" zoomScaleNormal="70" zoomScaleSheetLayoutView="70" workbookViewId="0">
      <selection activeCell="AJ1" sqref="AJ1:AL1"/>
    </sheetView>
  </sheetViews>
  <sheetFormatPr defaultRowHeight="16.5" x14ac:dyDescent="0.3"/>
  <cols>
    <col min="1" max="51" width="4.5" style="136" customWidth="1"/>
    <col min="52" max="58" width="9" style="136"/>
    <col min="59" max="256" width="9" style="153"/>
    <col min="257" max="307" width="4.5" style="153" customWidth="1"/>
    <col min="308" max="512" width="9" style="153"/>
    <col min="513" max="563" width="4.5" style="153" customWidth="1"/>
    <col min="564" max="768" width="9" style="153"/>
    <col min="769" max="819" width="4.5" style="153" customWidth="1"/>
    <col min="820" max="1024" width="9" style="153"/>
    <col min="1025" max="1075" width="4.5" style="153" customWidth="1"/>
    <col min="1076" max="1280" width="9" style="153"/>
    <col min="1281" max="1331" width="4.5" style="153" customWidth="1"/>
    <col min="1332" max="1536" width="9" style="153"/>
    <col min="1537" max="1587" width="4.5" style="153" customWidth="1"/>
    <col min="1588" max="1792" width="9" style="153"/>
    <col min="1793" max="1843" width="4.5" style="153" customWidth="1"/>
    <col min="1844" max="2048" width="9" style="153"/>
    <col min="2049" max="2099" width="4.5" style="153" customWidth="1"/>
    <col min="2100" max="2304" width="9" style="153"/>
    <col min="2305" max="2355" width="4.5" style="153" customWidth="1"/>
    <col min="2356" max="2560" width="9" style="153"/>
    <col min="2561" max="2611" width="4.5" style="153" customWidth="1"/>
    <col min="2612" max="2816" width="9" style="153"/>
    <col min="2817" max="2867" width="4.5" style="153" customWidth="1"/>
    <col min="2868" max="3072" width="9" style="153"/>
    <col min="3073" max="3123" width="4.5" style="153" customWidth="1"/>
    <col min="3124" max="3328" width="9" style="153"/>
    <col min="3329" max="3379" width="4.5" style="153" customWidth="1"/>
    <col min="3380" max="3584" width="9" style="153"/>
    <col min="3585" max="3635" width="4.5" style="153" customWidth="1"/>
    <col min="3636" max="3840" width="9" style="153"/>
    <col min="3841" max="3891" width="4.5" style="153" customWidth="1"/>
    <col min="3892" max="4096" width="9" style="153"/>
    <col min="4097" max="4147" width="4.5" style="153" customWidth="1"/>
    <col min="4148" max="4352" width="9" style="153"/>
    <col min="4353" max="4403" width="4.5" style="153" customWidth="1"/>
    <col min="4404" max="4608" width="9" style="153"/>
    <col min="4609" max="4659" width="4.5" style="153" customWidth="1"/>
    <col min="4660" max="4864" width="9" style="153"/>
    <col min="4865" max="4915" width="4.5" style="153" customWidth="1"/>
    <col min="4916" max="5120" width="9" style="153"/>
    <col min="5121" max="5171" width="4.5" style="153" customWidth="1"/>
    <col min="5172" max="5376" width="9" style="153"/>
    <col min="5377" max="5427" width="4.5" style="153" customWidth="1"/>
    <col min="5428" max="5632" width="9" style="153"/>
    <col min="5633" max="5683" width="4.5" style="153" customWidth="1"/>
    <col min="5684" max="5888" width="9" style="153"/>
    <col min="5889" max="5939" width="4.5" style="153" customWidth="1"/>
    <col min="5940" max="6144" width="9" style="153"/>
    <col min="6145" max="6195" width="4.5" style="153" customWidth="1"/>
    <col min="6196" max="6400" width="9" style="153"/>
    <col min="6401" max="6451" width="4.5" style="153" customWidth="1"/>
    <col min="6452" max="6656" width="9" style="153"/>
    <col min="6657" max="6707" width="4.5" style="153" customWidth="1"/>
    <col min="6708" max="6912" width="9" style="153"/>
    <col min="6913" max="6963" width="4.5" style="153" customWidth="1"/>
    <col min="6964" max="7168" width="9" style="153"/>
    <col min="7169" max="7219" width="4.5" style="153" customWidth="1"/>
    <col min="7220" max="7424" width="9" style="153"/>
    <col min="7425" max="7475" width="4.5" style="153" customWidth="1"/>
    <col min="7476" max="7680" width="9" style="153"/>
    <col min="7681" max="7731" width="4.5" style="153" customWidth="1"/>
    <col min="7732" max="7936" width="9" style="153"/>
    <col min="7937" max="7987" width="4.5" style="153" customWidth="1"/>
    <col min="7988" max="8192" width="9" style="153"/>
    <col min="8193" max="8243" width="4.5" style="153" customWidth="1"/>
    <col min="8244" max="8448" width="9" style="153"/>
    <col min="8449" max="8499" width="4.5" style="153" customWidth="1"/>
    <col min="8500" max="8704" width="9" style="153"/>
    <col min="8705" max="8755" width="4.5" style="153" customWidth="1"/>
    <col min="8756" max="8960" width="9" style="153"/>
    <col min="8961" max="9011" width="4.5" style="153" customWidth="1"/>
    <col min="9012" max="9216" width="9" style="153"/>
    <col min="9217" max="9267" width="4.5" style="153" customWidth="1"/>
    <col min="9268" max="9472" width="9" style="153"/>
    <col min="9473" max="9523" width="4.5" style="153" customWidth="1"/>
    <col min="9524" max="9728" width="9" style="153"/>
    <col min="9729" max="9779" width="4.5" style="153" customWidth="1"/>
    <col min="9780" max="9984" width="9" style="153"/>
    <col min="9985" max="10035" width="4.5" style="153" customWidth="1"/>
    <col min="10036" max="10240" width="9" style="153"/>
    <col min="10241" max="10291" width="4.5" style="153" customWidth="1"/>
    <col min="10292" max="10496" width="9" style="153"/>
    <col min="10497" max="10547" width="4.5" style="153" customWidth="1"/>
    <col min="10548" max="10752" width="9" style="153"/>
    <col min="10753" max="10803" width="4.5" style="153" customWidth="1"/>
    <col min="10804" max="11008" width="9" style="153"/>
    <col min="11009" max="11059" width="4.5" style="153" customWidth="1"/>
    <col min="11060" max="11264" width="9" style="153"/>
    <col min="11265" max="11315" width="4.5" style="153" customWidth="1"/>
    <col min="11316" max="11520" width="9" style="153"/>
    <col min="11521" max="11571" width="4.5" style="153" customWidth="1"/>
    <col min="11572" max="11776" width="9" style="153"/>
    <col min="11777" max="11827" width="4.5" style="153" customWidth="1"/>
    <col min="11828" max="12032" width="9" style="153"/>
    <col min="12033" max="12083" width="4.5" style="153" customWidth="1"/>
    <col min="12084" max="12288" width="9" style="153"/>
    <col min="12289" max="12339" width="4.5" style="153" customWidth="1"/>
    <col min="12340" max="12544" width="9" style="153"/>
    <col min="12545" max="12595" width="4.5" style="153" customWidth="1"/>
    <col min="12596" max="12800" width="9" style="153"/>
    <col min="12801" max="12851" width="4.5" style="153" customWidth="1"/>
    <col min="12852" max="13056" width="9" style="153"/>
    <col min="13057" max="13107" width="4.5" style="153" customWidth="1"/>
    <col min="13108" max="13312" width="9" style="153"/>
    <col min="13313" max="13363" width="4.5" style="153" customWidth="1"/>
    <col min="13364" max="13568" width="9" style="153"/>
    <col min="13569" max="13619" width="4.5" style="153" customWidth="1"/>
    <col min="13620" max="13824" width="9" style="153"/>
    <col min="13825" max="13875" width="4.5" style="153" customWidth="1"/>
    <col min="13876" max="14080" width="9" style="153"/>
    <col min="14081" max="14131" width="4.5" style="153" customWidth="1"/>
    <col min="14132" max="14336" width="9" style="153"/>
    <col min="14337" max="14387" width="4.5" style="153" customWidth="1"/>
    <col min="14388" max="14592" width="9" style="153"/>
    <col min="14593" max="14643" width="4.5" style="153" customWidth="1"/>
    <col min="14644" max="14848" width="9" style="153"/>
    <col min="14849" max="14899" width="4.5" style="153" customWidth="1"/>
    <col min="14900" max="15104" width="9" style="153"/>
    <col min="15105" max="15155" width="4.5" style="153" customWidth="1"/>
    <col min="15156" max="15360" width="9" style="153"/>
    <col min="15361" max="15411" width="4.5" style="153" customWidth="1"/>
    <col min="15412" max="15616" width="9" style="153"/>
    <col min="15617" max="15667" width="4.5" style="153" customWidth="1"/>
    <col min="15668" max="15872" width="9" style="153"/>
    <col min="15873" max="15923" width="4.5" style="153" customWidth="1"/>
    <col min="15924" max="16128" width="9" style="153"/>
    <col min="16129" max="16179" width="4.5" style="153" customWidth="1"/>
    <col min="16180" max="16384" width="9" style="153"/>
  </cols>
  <sheetData>
    <row r="1" spans="1:58" s="140" customFormat="1" ht="18.75" customHeight="1" x14ac:dyDescent="0.35">
      <c r="A1" s="135" t="s">
        <v>34</v>
      </c>
      <c r="B1" s="136"/>
      <c r="C1" s="136"/>
      <c r="D1" s="136"/>
      <c r="E1" s="136"/>
      <c r="F1" s="136"/>
      <c r="G1" s="136"/>
      <c r="H1" s="136"/>
      <c r="I1" s="136"/>
      <c r="J1" s="136"/>
      <c r="K1" s="137"/>
      <c r="L1" s="137"/>
      <c r="M1" s="137"/>
      <c r="N1" s="137"/>
      <c r="O1" s="136"/>
      <c r="P1" s="136"/>
      <c r="Q1" s="136"/>
      <c r="R1" s="136"/>
      <c r="S1" s="136"/>
      <c r="T1" s="136"/>
      <c r="U1" s="136"/>
      <c r="V1" s="136"/>
      <c r="W1" s="136"/>
      <c r="X1" s="136"/>
      <c r="Y1" s="136"/>
      <c r="Z1" s="137"/>
      <c r="AA1" s="137"/>
      <c r="AB1" s="137"/>
      <c r="AC1" s="137"/>
      <c r="AD1" s="137"/>
      <c r="AE1" s="137"/>
      <c r="AF1" s="137"/>
      <c r="AG1" s="137"/>
      <c r="AH1" s="137"/>
      <c r="AI1" s="138" t="s">
        <v>51</v>
      </c>
      <c r="AJ1" s="1059"/>
      <c r="AK1" s="1059"/>
      <c r="AL1" s="1059"/>
      <c r="AM1" s="139" t="s">
        <v>29</v>
      </c>
      <c r="AN1" s="1059"/>
      <c r="AO1" s="1059"/>
      <c r="AP1" s="139" t="s">
        <v>33</v>
      </c>
      <c r="AQ1" s="1012"/>
      <c r="AR1" s="1012"/>
      <c r="AS1" s="1060" t="s">
        <v>55</v>
      </c>
      <c r="AT1" s="1060"/>
      <c r="AU1" s="137"/>
      <c r="AV1" s="137"/>
      <c r="AW1" s="137"/>
      <c r="AX1" s="137"/>
      <c r="AY1" s="137"/>
      <c r="AZ1" s="137"/>
      <c r="BA1" s="137"/>
      <c r="BB1" s="137"/>
      <c r="BC1" s="137"/>
      <c r="BD1" s="137"/>
      <c r="BE1" s="137"/>
      <c r="BF1" s="137"/>
    </row>
    <row r="2" spans="1:58" s="140" customFormat="1" ht="18.75" customHeight="1" thickBot="1" x14ac:dyDescent="0.35">
      <c r="A2" s="141" t="s">
        <v>913</v>
      </c>
      <c r="B2" s="136"/>
      <c r="C2" s="136"/>
      <c r="D2" s="136"/>
      <c r="E2" s="136"/>
      <c r="F2" s="136"/>
      <c r="G2" s="136"/>
      <c r="H2" s="139"/>
      <c r="I2" s="1061"/>
      <c r="J2" s="1061"/>
      <c r="K2" s="1060"/>
      <c r="L2" s="1060"/>
      <c r="M2" s="137"/>
      <c r="N2" s="137"/>
      <c r="O2" s="136"/>
      <c r="P2" s="136"/>
      <c r="Q2" s="136"/>
      <c r="R2" s="136"/>
      <c r="S2" s="136"/>
      <c r="T2" s="136"/>
      <c r="U2" s="136"/>
      <c r="V2" s="136"/>
      <c r="W2" s="142"/>
      <c r="X2" s="139"/>
      <c r="Y2" s="143"/>
      <c r="Z2" s="1061"/>
      <c r="AA2" s="1061"/>
      <c r="AB2" s="137"/>
      <c r="AC2" s="137"/>
      <c r="AD2" s="137"/>
      <c r="AE2" s="137"/>
      <c r="AF2" s="137"/>
      <c r="AG2" s="137"/>
      <c r="AH2" s="137"/>
      <c r="AI2" s="137"/>
      <c r="AJ2" s="137"/>
      <c r="AK2" s="137"/>
      <c r="AL2" s="137"/>
      <c r="AM2" s="137"/>
      <c r="AN2" s="137"/>
      <c r="AO2" s="137"/>
      <c r="AP2" s="137"/>
      <c r="AQ2" s="1062" t="s">
        <v>490</v>
      </c>
      <c r="AR2" s="1062"/>
      <c r="AS2" s="1062"/>
      <c r="AT2" s="1062"/>
      <c r="AU2" s="137"/>
      <c r="AV2" s="137"/>
      <c r="AW2" s="137"/>
      <c r="AX2" s="137"/>
      <c r="AY2" s="137"/>
      <c r="AZ2" s="137"/>
      <c r="BA2" s="137"/>
      <c r="BB2" s="137"/>
      <c r="BC2" s="137"/>
      <c r="BD2" s="137"/>
      <c r="BE2" s="137"/>
      <c r="BF2" s="137"/>
    </row>
    <row r="3" spans="1:58" s="140" customFormat="1" ht="18.75" customHeight="1" thickTop="1" x14ac:dyDescent="0.15">
      <c r="A3" s="1047" t="s">
        <v>899</v>
      </c>
      <c r="B3" s="1047"/>
      <c r="C3" s="1047"/>
      <c r="D3" s="1047"/>
      <c r="E3" s="1048" t="s">
        <v>390</v>
      </c>
      <c r="F3" s="1049"/>
      <c r="G3" s="1001" t="s">
        <v>32</v>
      </c>
      <c r="H3" s="1001"/>
      <c r="I3" s="1001"/>
      <c r="J3" s="1054" t="s">
        <v>31</v>
      </c>
      <c r="K3" s="1047" t="s">
        <v>900</v>
      </c>
      <c r="L3" s="1047"/>
      <c r="M3" s="1047"/>
      <c r="N3" s="1047" t="s">
        <v>898</v>
      </c>
      <c r="O3" s="1047"/>
      <c r="P3" s="1047" t="s">
        <v>901</v>
      </c>
      <c r="Q3" s="1047"/>
      <c r="R3" s="1047"/>
      <c r="S3" s="1047"/>
      <c r="T3" s="1047" t="s">
        <v>30</v>
      </c>
      <c r="U3" s="1047"/>
      <c r="V3" s="1055" t="s">
        <v>491</v>
      </c>
      <c r="W3" s="1056"/>
      <c r="X3" s="1056"/>
      <c r="Y3" s="1056"/>
      <c r="Z3" s="144"/>
      <c r="AA3" s="145"/>
      <c r="AB3" s="145"/>
      <c r="AC3" s="146" t="s">
        <v>51</v>
      </c>
      <c r="AD3" s="1057"/>
      <c r="AE3" s="1057"/>
      <c r="AF3" s="147" t="s">
        <v>29</v>
      </c>
      <c r="AG3" s="148"/>
      <c r="AH3" s="1058" t="s">
        <v>492</v>
      </c>
      <c r="AI3" s="1058"/>
      <c r="AJ3" s="147" t="s">
        <v>493</v>
      </c>
      <c r="AK3" s="147" t="s">
        <v>494</v>
      </c>
      <c r="AL3" s="147" t="s">
        <v>495</v>
      </c>
      <c r="AM3" s="147" t="s">
        <v>493</v>
      </c>
      <c r="AN3" s="149" t="s">
        <v>496</v>
      </c>
      <c r="AO3" s="147" t="s">
        <v>902</v>
      </c>
      <c r="AP3" s="145"/>
      <c r="AQ3" s="145"/>
      <c r="AR3" s="150"/>
      <c r="AS3" s="1056" t="s">
        <v>28</v>
      </c>
      <c r="AT3" s="1063"/>
      <c r="AU3" s="137"/>
      <c r="AV3" s="137"/>
      <c r="AW3" s="137"/>
      <c r="AX3" s="137"/>
      <c r="AY3" s="137"/>
      <c r="AZ3" s="137"/>
      <c r="BA3" s="137"/>
      <c r="BB3" s="137"/>
      <c r="BC3" s="137"/>
      <c r="BD3" s="137"/>
      <c r="BE3" s="137"/>
      <c r="BF3" s="137"/>
    </row>
    <row r="4" spans="1:58" s="140" customFormat="1" ht="18.75" customHeight="1" x14ac:dyDescent="0.15">
      <c r="A4" s="1047"/>
      <c r="B4" s="1047"/>
      <c r="C4" s="1047"/>
      <c r="D4" s="1047"/>
      <c r="E4" s="1050"/>
      <c r="F4" s="1051"/>
      <c r="G4" s="1001"/>
      <c r="H4" s="1001"/>
      <c r="I4" s="1001"/>
      <c r="J4" s="1054"/>
      <c r="K4" s="1047"/>
      <c r="L4" s="1047"/>
      <c r="M4" s="1047"/>
      <c r="N4" s="1047"/>
      <c r="O4" s="1047"/>
      <c r="P4" s="1047"/>
      <c r="Q4" s="1047"/>
      <c r="R4" s="1047"/>
      <c r="S4" s="1047"/>
      <c r="T4" s="1047"/>
      <c r="U4" s="1047"/>
      <c r="V4" s="1054" t="s">
        <v>27</v>
      </c>
      <c r="W4" s="1054" t="s">
        <v>26</v>
      </c>
      <c r="X4" s="1054" t="s">
        <v>25</v>
      </c>
      <c r="Y4" s="1068" t="s">
        <v>24</v>
      </c>
      <c r="Z4" s="1069" t="s">
        <v>391</v>
      </c>
      <c r="AA4" s="1027"/>
      <c r="AB4" s="1027"/>
      <c r="AC4" s="1027" t="s">
        <v>392</v>
      </c>
      <c r="AD4" s="1027"/>
      <c r="AE4" s="1027"/>
      <c r="AF4" s="1027"/>
      <c r="AG4" s="1027"/>
      <c r="AH4" s="1027"/>
      <c r="AI4" s="1027"/>
      <c r="AJ4" s="1027"/>
      <c r="AK4" s="1027"/>
      <c r="AL4" s="1027"/>
      <c r="AM4" s="1027"/>
      <c r="AN4" s="1027"/>
      <c r="AO4" s="1027"/>
      <c r="AP4" s="1027"/>
      <c r="AQ4" s="1027" t="s">
        <v>23</v>
      </c>
      <c r="AR4" s="1070"/>
      <c r="AS4" s="1064"/>
      <c r="AT4" s="1065"/>
      <c r="AU4" s="137"/>
      <c r="AV4" s="137"/>
      <c r="AW4" s="137"/>
      <c r="AX4" s="137"/>
      <c r="AY4" s="137"/>
      <c r="AZ4" s="137"/>
      <c r="BA4" s="137"/>
      <c r="BB4" s="137"/>
      <c r="BC4" s="137"/>
      <c r="BD4" s="137"/>
      <c r="BE4" s="137"/>
      <c r="BF4" s="137"/>
    </row>
    <row r="5" spans="1:58" s="140" customFormat="1" ht="18.75" customHeight="1" x14ac:dyDescent="0.15">
      <c r="A5" s="1047"/>
      <c r="B5" s="1047"/>
      <c r="C5" s="1047"/>
      <c r="D5" s="1047"/>
      <c r="E5" s="1050"/>
      <c r="F5" s="1051"/>
      <c r="G5" s="1001"/>
      <c r="H5" s="1001"/>
      <c r="I5" s="1001"/>
      <c r="J5" s="1054"/>
      <c r="K5" s="1047"/>
      <c r="L5" s="1047"/>
      <c r="M5" s="1047"/>
      <c r="N5" s="1047"/>
      <c r="O5" s="1047"/>
      <c r="P5" s="1047"/>
      <c r="Q5" s="1047"/>
      <c r="R5" s="1047"/>
      <c r="S5" s="1047"/>
      <c r="T5" s="1047"/>
      <c r="U5" s="1047"/>
      <c r="V5" s="1054"/>
      <c r="W5" s="1054"/>
      <c r="X5" s="1054"/>
      <c r="Y5" s="1068"/>
      <c r="Z5" s="1071" t="s">
        <v>393</v>
      </c>
      <c r="AA5" s="1073" t="s">
        <v>394</v>
      </c>
      <c r="AB5" s="1073"/>
      <c r="AC5" s="1074"/>
      <c r="AD5" s="1075"/>
      <c r="AE5" s="1080"/>
      <c r="AF5" s="1081"/>
      <c r="AG5" s="1080"/>
      <c r="AH5" s="1081"/>
      <c r="AI5" s="1040" t="str">
        <f>IF(SUM(AA6:AH6)=0,"",SUM(AA6:AH6))</f>
        <v/>
      </c>
      <c r="AJ5" s="1086"/>
      <c r="AK5" s="1040"/>
      <c r="AL5" s="1086"/>
      <c r="AM5" s="1040"/>
      <c r="AN5" s="1086"/>
      <c r="AO5" s="1040"/>
      <c r="AP5" s="1041"/>
      <c r="AQ5" s="1027"/>
      <c r="AR5" s="1070"/>
      <c r="AS5" s="1064"/>
      <c r="AT5" s="1065"/>
      <c r="AU5" s="137"/>
      <c r="AV5" s="137"/>
      <c r="AW5" s="137"/>
      <c r="AX5" s="137"/>
      <c r="AY5" s="137"/>
      <c r="AZ5" s="137"/>
      <c r="BA5" s="137"/>
      <c r="BB5" s="137"/>
      <c r="BC5" s="137"/>
      <c r="BD5" s="137"/>
      <c r="BE5" s="137"/>
      <c r="BF5" s="137"/>
    </row>
    <row r="6" spans="1:58" s="140" customFormat="1" ht="18.75" customHeight="1" x14ac:dyDescent="0.15">
      <c r="A6" s="1047"/>
      <c r="B6" s="1047"/>
      <c r="C6" s="1047"/>
      <c r="D6" s="1047"/>
      <c r="E6" s="1050"/>
      <c r="F6" s="1051"/>
      <c r="G6" s="1001"/>
      <c r="H6" s="1001"/>
      <c r="I6" s="1001"/>
      <c r="J6" s="1054"/>
      <c r="K6" s="1047"/>
      <c r="L6" s="1047"/>
      <c r="M6" s="1047"/>
      <c r="N6" s="1047"/>
      <c r="O6" s="1047"/>
      <c r="P6" s="1047"/>
      <c r="Q6" s="1047"/>
      <c r="R6" s="1047"/>
      <c r="S6" s="1047"/>
      <c r="T6" s="1047"/>
      <c r="U6" s="1047"/>
      <c r="V6" s="1054"/>
      <c r="W6" s="1054"/>
      <c r="X6" s="1054"/>
      <c r="Y6" s="1068"/>
      <c r="Z6" s="1071"/>
      <c r="AA6" s="1073"/>
      <c r="AB6" s="1073"/>
      <c r="AC6" s="1076"/>
      <c r="AD6" s="1077"/>
      <c r="AE6" s="1082"/>
      <c r="AF6" s="1083"/>
      <c r="AG6" s="1082"/>
      <c r="AH6" s="1083"/>
      <c r="AI6" s="1042"/>
      <c r="AJ6" s="1087"/>
      <c r="AK6" s="1042"/>
      <c r="AL6" s="1087"/>
      <c r="AM6" s="1042"/>
      <c r="AN6" s="1087"/>
      <c r="AO6" s="1042"/>
      <c r="AP6" s="1043"/>
      <c r="AQ6" s="1027"/>
      <c r="AR6" s="1070"/>
      <c r="AS6" s="1064"/>
      <c r="AT6" s="1065"/>
      <c r="AU6" s="137"/>
      <c r="AV6" s="137"/>
      <c r="AW6" s="137"/>
      <c r="AX6" s="137"/>
      <c r="AY6" s="137"/>
      <c r="AZ6" s="137"/>
      <c r="BA6" s="137"/>
      <c r="BB6" s="137"/>
      <c r="BC6" s="137"/>
      <c r="BD6" s="137"/>
      <c r="BE6" s="137"/>
      <c r="BF6" s="137"/>
    </row>
    <row r="7" spans="1:58" s="140" customFormat="1" ht="18.75" customHeight="1" x14ac:dyDescent="0.15">
      <c r="A7" s="1047"/>
      <c r="B7" s="1047"/>
      <c r="C7" s="1047"/>
      <c r="D7" s="1047"/>
      <c r="E7" s="1052"/>
      <c r="F7" s="1053"/>
      <c r="G7" s="1001"/>
      <c r="H7" s="1001"/>
      <c r="I7" s="1001"/>
      <c r="J7" s="1054"/>
      <c r="K7" s="1047"/>
      <c r="L7" s="1047"/>
      <c r="M7" s="1047"/>
      <c r="N7" s="1047"/>
      <c r="O7" s="1047"/>
      <c r="P7" s="1047"/>
      <c r="Q7" s="1047"/>
      <c r="R7" s="1047"/>
      <c r="S7" s="1047"/>
      <c r="T7" s="1047"/>
      <c r="U7" s="1047"/>
      <c r="V7" s="1054"/>
      <c r="W7" s="1054"/>
      <c r="X7" s="1054"/>
      <c r="Y7" s="1068"/>
      <c r="Z7" s="1072"/>
      <c r="AA7" s="1073"/>
      <c r="AB7" s="1073"/>
      <c r="AC7" s="1078"/>
      <c r="AD7" s="1079"/>
      <c r="AE7" s="1084"/>
      <c r="AF7" s="1085"/>
      <c r="AG7" s="1084"/>
      <c r="AH7" s="1085"/>
      <c r="AI7" s="1044"/>
      <c r="AJ7" s="1088"/>
      <c r="AK7" s="1044"/>
      <c r="AL7" s="1088"/>
      <c r="AM7" s="1044"/>
      <c r="AN7" s="1088"/>
      <c r="AO7" s="1044"/>
      <c r="AP7" s="1045"/>
      <c r="AQ7" s="1027"/>
      <c r="AR7" s="1070"/>
      <c r="AS7" s="1066"/>
      <c r="AT7" s="1067"/>
      <c r="AU7" s="137"/>
      <c r="AV7" s="137"/>
      <c r="AW7" s="137"/>
      <c r="AX7" s="137"/>
      <c r="AY7" s="137"/>
      <c r="AZ7" s="137"/>
      <c r="BA7" s="137"/>
      <c r="BB7" s="137"/>
      <c r="BC7" s="137"/>
      <c r="BD7" s="137"/>
      <c r="BE7" s="137"/>
      <c r="BF7" s="137"/>
    </row>
    <row r="8" spans="1:58" s="140" customFormat="1" ht="18.75" customHeight="1" x14ac:dyDescent="0.15">
      <c r="A8" s="1046"/>
      <c r="B8" s="1046"/>
      <c r="C8" s="1046"/>
      <c r="D8" s="1046"/>
      <c r="E8" s="1011"/>
      <c r="F8" s="1013"/>
      <c r="G8" s="1015"/>
      <c r="H8" s="1015"/>
      <c r="I8" s="1015"/>
      <c r="J8" s="1015"/>
      <c r="K8" s="1015"/>
      <c r="L8" s="1015"/>
      <c r="M8" s="1015"/>
      <c r="N8" s="1011"/>
      <c r="O8" s="1013"/>
      <c r="P8" s="1028"/>
      <c r="Q8" s="1029"/>
      <c r="R8" s="1029"/>
      <c r="S8" s="1030"/>
      <c r="T8" s="1011"/>
      <c r="U8" s="1013"/>
      <c r="V8" s="1005"/>
      <c r="W8" s="1005"/>
      <c r="X8" s="1005"/>
      <c r="Y8" s="1034"/>
      <c r="Z8" s="1036"/>
      <c r="AA8" s="1003"/>
      <c r="AB8" s="1003"/>
      <c r="AC8" s="1003"/>
      <c r="AD8" s="1003"/>
      <c r="AE8" s="1003"/>
      <c r="AF8" s="1003"/>
      <c r="AG8" s="1003"/>
      <c r="AH8" s="1003"/>
      <c r="AI8" s="1003"/>
      <c r="AJ8" s="1003"/>
      <c r="AK8" s="1024"/>
      <c r="AL8" s="1024"/>
      <c r="AM8" s="1024"/>
      <c r="AN8" s="1024"/>
      <c r="AO8" s="1024"/>
      <c r="AP8" s="1024"/>
      <c r="AQ8" s="1016" t="str">
        <f>IF(SUM(AA8:AP9)=0,"",SUM(AA8:AP9))</f>
        <v/>
      </c>
      <c r="AR8" s="1017"/>
      <c r="AS8" s="1020"/>
      <c r="AT8" s="1021"/>
      <c r="AU8" s="137"/>
      <c r="AV8" s="137"/>
      <c r="AW8" s="137"/>
      <c r="AX8" s="137"/>
      <c r="AY8" s="137"/>
      <c r="AZ8" s="137"/>
      <c r="BA8" s="137"/>
      <c r="BB8" s="137"/>
      <c r="BC8" s="137"/>
      <c r="BD8" s="137"/>
      <c r="BE8" s="137"/>
      <c r="BF8" s="137"/>
    </row>
    <row r="9" spans="1:58" s="140" customFormat="1" ht="18.75" customHeight="1" x14ac:dyDescent="0.15">
      <c r="A9" s="1009"/>
      <c r="B9" s="1009"/>
      <c r="C9" s="1009"/>
      <c r="D9" s="1009"/>
      <c r="E9" s="1012"/>
      <c r="F9" s="1014"/>
      <c r="G9" s="1015"/>
      <c r="H9" s="1015"/>
      <c r="I9" s="1015"/>
      <c r="J9" s="1015"/>
      <c r="K9" s="1015"/>
      <c r="L9" s="1015"/>
      <c r="M9" s="1015"/>
      <c r="N9" s="1012"/>
      <c r="O9" s="1014"/>
      <c r="P9" s="1031"/>
      <c r="Q9" s="1032"/>
      <c r="R9" s="1032"/>
      <c r="S9" s="1033"/>
      <c r="T9" s="1012"/>
      <c r="U9" s="1014"/>
      <c r="V9" s="1006"/>
      <c r="W9" s="1006"/>
      <c r="X9" s="1006"/>
      <c r="Y9" s="1035"/>
      <c r="Z9" s="1036"/>
      <c r="AA9" s="1003"/>
      <c r="AB9" s="1003"/>
      <c r="AC9" s="1003"/>
      <c r="AD9" s="1003"/>
      <c r="AE9" s="1003"/>
      <c r="AF9" s="1003"/>
      <c r="AG9" s="1003"/>
      <c r="AH9" s="1003"/>
      <c r="AI9" s="1003"/>
      <c r="AJ9" s="1003"/>
      <c r="AK9" s="1024"/>
      <c r="AL9" s="1024"/>
      <c r="AM9" s="1024"/>
      <c r="AN9" s="1024"/>
      <c r="AO9" s="1024"/>
      <c r="AP9" s="1024"/>
      <c r="AQ9" s="1038"/>
      <c r="AR9" s="1039"/>
      <c r="AS9" s="1022"/>
      <c r="AT9" s="1023"/>
      <c r="AU9" s="137"/>
      <c r="AV9" s="137"/>
      <c r="AW9" s="137"/>
      <c r="AX9" s="137"/>
      <c r="AY9" s="137"/>
      <c r="AZ9" s="137"/>
      <c r="BA9" s="137"/>
      <c r="BB9" s="137"/>
      <c r="BC9" s="137"/>
      <c r="BD9" s="137"/>
      <c r="BE9" s="137"/>
      <c r="BF9" s="137"/>
    </row>
    <row r="10" spans="1:58" s="140" customFormat="1" ht="18.75" customHeight="1" x14ac:dyDescent="0.15">
      <c r="A10" s="1009"/>
      <c r="B10" s="1009"/>
      <c r="C10" s="1009"/>
      <c r="D10" s="1009"/>
      <c r="E10" s="1011"/>
      <c r="F10" s="1013"/>
      <c r="G10" s="1015"/>
      <c r="H10" s="1015"/>
      <c r="I10" s="1015"/>
      <c r="J10" s="1015"/>
      <c r="K10" s="1015"/>
      <c r="L10" s="1015"/>
      <c r="M10" s="1015"/>
      <c r="N10" s="1011"/>
      <c r="O10" s="1013"/>
      <c r="P10" s="1028"/>
      <c r="Q10" s="1029"/>
      <c r="R10" s="1029"/>
      <c r="S10" s="1030"/>
      <c r="T10" s="1011"/>
      <c r="U10" s="1013"/>
      <c r="V10" s="1005"/>
      <c r="W10" s="1005"/>
      <c r="X10" s="1005"/>
      <c r="Y10" s="1034"/>
      <c r="Z10" s="1036"/>
      <c r="AA10" s="1003"/>
      <c r="AB10" s="1003"/>
      <c r="AC10" s="1003"/>
      <c r="AD10" s="1003"/>
      <c r="AE10" s="1003"/>
      <c r="AF10" s="1003"/>
      <c r="AG10" s="1003"/>
      <c r="AH10" s="1003"/>
      <c r="AI10" s="1003"/>
      <c r="AJ10" s="1003"/>
      <c r="AK10" s="1024"/>
      <c r="AL10" s="1024"/>
      <c r="AM10" s="1024"/>
      <c r="AN10" s="1024"/>
      <c r="AO10" s="1024"/>
      <c r="AP10" s="1024"/>
      <c r="AQ10" s="1016" t="str">
        <f t="shared" ref="AQ10" si="0">IF(SUM(AA10:AP11)=0,"",SUM(AA10:AP11))</f>
        <v/>
      </c>
      <c r="AR10" s="1017"/>
      <c r="AS10" s="1020"/>
      <c r="AT10" s="1021"/>
      <c r="AU10" s="137"/>
      <c r="AV10" s="137"/>
      <c r="AW10" s="137"/>
      <c r="AX10" s="137"/>
      <c r="AY10" s="137"/>
      <c r="AZ10" s="137"/>
      <c r="BA10" s="137"/>
      <c r="BB10" s="137"/>
      <c r="BC10" s="137"/>
      <c r="BD10" s="137"/>
      <c r="BE10" s="137"/>
      <c r="BF10" s="137"/>
    </row>
    <row r="11" spans="1:58" s="140" customFormat="1" ht="18.75" customHeight="1" x14ac:dyDescent="0.15">
      <c r="A11" s="1009"/>
      <c r="B11" s="1009"/>
      <c r="C11" s="1009"/>
      <c r="D11" s="1009"/>
      <c r="E11" s="1012"/>
      <c r="F11" s="1014"/>
      <c r="G11" s="1015"/>
      <c r="H11" s="1015"/>
      <c r="I11" s="1015"/>
      <c r="J11" s="1015"/>
      <c r="K11" s="1015"/>
      <c r="L11" s="1015"/>
      <c r="M11" s="1015"/>
      <c r="N11" s="1012"/>
      <c r="O11" s="1014"/>
      <c r="P11" s="1031"/>
      <c r="Q11" s="1032"/>
      <c r="R11" s="1032"/>
      <c r="S11" s="1033"/>
      <c r="T11" s="1012"/>
      <c r="U11" s="1014"/>
      <c r="V11" s="1006"/>
      <c r="W11" s="1006"/>
      <c r="X11" s="1006"/>
      <c r="Y11" s="1035"/>
      <c r="Z11" s="1036"/>
      <c r="AA11" s="1003"/>
      <c r="AB11" s="1003"/>
      <c r="AC11" s="1003"/>
      <c r="AD11" s="1003"/>
      <c r="AE11" s="1003"/>
      <c r="AF11" s="1003"/>
      <c r="AG11" s="1003"/>
      <c r="AH11" s="1003"/>
      <c r="AI11" s="1003"/>
      <c r="AJ11" s="1003"/>
      <c r="AK11" s="1024"/>
      <c r="AL11" s="1024"/>
      <c r="AM11" s="1024"/>
      <c r="AN11" s="1024"/>
      <c r="AO11" s="1024"/>
      <c r="AP11" s="1024"/>
      <c r="AQ11" s="1038"/>
      <c r="AR11" s="1039"/>
      <c r="AS11" s="1022"/>
      <c r="AT11" s="1023"/>
      <c r="AU11" s="137"/>
      <c r="AV11" s="137"/>
      <c r="AW11" s="137"/>
      <c r="AX11" s="137"/>
      <c r="AY11" s="137"/>
      <c r="AZ11" s="137"/>
      <c r="BA11" s="137"/>
      <c r="BB11" s="137"/>
      <c r="BC11" s="137"/>
      <c r="BD11" s="137"/>
      <c r="BE11" s="137"/>
      <c r="BF11" s="137"/>
    </row>
    <row r="12" spans="1:58" s="140" customFormat="1" ht="18.75" customHeight="1" x14ac:dyDescent="0.15">
      <c r="A12" s="1009"/>
      <c r="B12" s="1009"/>
      <c r="C12" s="1009"/>
      <c r="D12" s="1009"/>
      <c r="E12" s="1011"/>
      <c r="F12" s="1013"/>
      <c r="G12" s="1015"/>
      <c r="H12" s="1015"/>
      <c r="I12" s="1015"/>
      <c r="J12" s="1015"/>
      <c r="K12" s="1015"/>
      <c r="L12" s="1015"/>
      <c r="M12" s="1015"/>
      <c r="N12" s="1011"/>
      <c r="O12" s="1013"/>
      <c r="P12" s="1028"/>
      <c r="Q12" s="1029"/>
      <c r="R12" s="1029"/>
      <c r="S12" s="1030"/>
      <c r="T12" s="1011"/>
      <c r="U12" s="1013"/>
      <c r="V12" s="1005"/>
      <c r="W12" s="1005"/>
      <c r="X12" s="1005"/>
      <c r="Y12" s="1034"/>
      <c r="Z12" s="1036"/>
      <c r="AA12" s="1003"/>
      <c r="AB12" s="1003"/>
      <c r="AC12" s="1003"/>
      <c r="AD12" s="1003"/>
      <c r="AE12" s="1003"/>
      <c r="AF12" s="1003"/>
      <c r="AG12" s="1003"/>
      <c r="AH12" s="1003"/>
      <c r="AI12" s="1003"/>
      <c r="AJ12" s="1003"/>
      <c r="AK12" s="1024"/>
      <c r="AL12" s="1024"/>
      <c r="AM12" s="1024"/>
      <c r="AN12" s="1024"/>
      <c r="AO12" s="1024"/>
      <c r="AP12" s="1024"/>
      <c r="AQ12" s="1016" t="str">
        <f t="shared" ref="AQ12" si="1">IF(SUM(AA12:AP13)=0,"",SUM(AA12:AP13))</f>
        <v/>
      </c>
      <c r="AR12" s="1017"/>
      <c r="AS12" s="1020"/>
      <c r="AT12" s="1021"/>
      <c r="AU12" s="137"/>
      <c r="AV12" s="137"/>
      <c r="AW12" s="137"/>
      <c r="AX12" s="137"/>
      <c r="AY12" s="137"/>
      <c r="AZ12" s="137"/>
      <c r="BA12" s="137"/>
      <c r="BB12" s="137"/>
      <c r="BC12" s="137"/>
      <c r="BD12" s="137"/>
      <c r="BE12" s="137"/>
      <c r="BF12" s="137"/>
    </row>
    <row r="13" spans="1:58" s="140" customFormat="1" ht="18.75" customHeight="1" x14ac:dyDescent="0.15">
      <c r="A13" s="1009"/>
      <c r="B13" s="1009"/>
      <c r="C13" s="1009"/>
      <c r="D13" s="1009"/>
      <c r="E13" s="1012"/>
      <c r="F13" s="1014"/>
      <c r="G13" s="1015"/>
      <c r="H13" s="1015"/>
      <c r="I13" s="1015"/>
      <c r="J13" s="1015"/>
      <c r="K13" s="1015"/>
      <c r="L13" s="1015"/>
      <c r="M13" s="1015"/>
      <c r="N13" s="1012"/>
      <c r="O13" s="1014"/>
      <c r="P13" s="1031"/>
      <c r="Q13" s="1032"/>
      <c r="R13" s="1032"/>
      <c r="S13" s="1033"/>
      <c r="T13" s="1012"/>
      <c r="U13" s="1014"/>
      <c r="V13" s="1006"/>
      <c r="W13" s="1006"/>
      <c r="X13" s="1006"/>
      <c r="Y13" s="1035"/>
      <c r="Z13" s="1036"/>
      <c r="AA13" s="1003"/>
      <c r="AB13" s="1003"/>
      <c r="AC13" s="1003"/>
      <c r="AD13" s="1003"/>
      <c r="AE13" s="1003"/>
      <c r="AF13" s="1003"/>
      <c r="AG13" s="1003"/>
      <c r="AH13" s="1003"/>
      <c r="AI13" s="1003"/>
      <c r="AJ13" s="1003"/>
      <c r="AK13" s="1024"/>
      <c r="AL13" s="1024"/>
      <c r="AM13" s="1024"/>
      <c r="AN13" s="1024"/>
      <c r="AO13" s="1024"/>
      <c r="AP13" s="1024"/>
      <c r="AQ13" s="1038"/>
      <c r="AR13" s="1039"/>
      <c r="AS13" s="1022"/>
      <c r="AT13" s="1023"/>
      <c r="AU13" s="137"/>
      <c r="AV13" s="137"/>
      <c r="AW13" s="137"/>
      <c r="AX13" s="137"/>
      <c r="AY13" s="137"/>
      <c r="AZ13" s="137"/>
      <c r="BA13" s="137"/>
      <c r="BB13" s="137"/>
      <c r="BC13" s="137"/>
      <c r="BD13" s="137"/>
      <c r="BE13" s="137"/>
      <c r="BF13" s="137"/>
    </row>
    <row r="14" spans="1:58" s="140" customFormat="1" ht="18.75" customHeight="1" x14ac:dyDescent="0.15">
      <c r="A14" s="1009"/>
      <c r="B14" s="1009"/>
      <c r="C14" s="1009"/>
      <c r="D14" s="1009"/>
      <c r="E14" s="1011"/>
      <c r="F14" s="1013"/>
      <c r="G14" s="1015"/>
      <c r="H14" s="1015"/>
      <c r="I14" s="1015"/>
      <c r="J14" s="1015"/>
      <c r="K14" s="1015"/>
      <c r="L14" s="1015"/>
      <c r="M14" s="1015"/>
      <c r="N14" s="1011"/>
      <c r="O14" s="1013"/>
      <c r="P14" s="1028"/>
      <c r="Q14" s="1029"/>
      <c r="R14" s="1029"/>
      <c r="S14" s="1030"/>
      <c r="T14" s="1011"/>
      <c r="U14" s="1013"/>
      <c r="V14" s="1005"/>
      <c r="W14" s="1005"/>
      <c r="X14" s="1005"/>
      <c r="Y14" s="1034"/>
      <c r="Z14" s="1036"/>
      <c r="AA14" s="1003"/>
      <c r="AB14" s="1003"/>
      <c r="AC14" s="1003"/>
      <c r="AD14" s="1003"/>
      <c r="AE14" s="1003"/>
      <c r="AF14" s="1003"/>
      <c r="AG14" s="1003"/>
      <c r="AH14" s="1003"/>
      <c r="AI14" s="1003"/>
      <c r="AJ14" s="1003"/>
      <c r="AK14" s="1024"/>
      <c r="AL14" s="1024"/>
      <c r="AM14" s="1024"/>
      <c r="AN14" s="1024"/>
      <c r="AO14" s="1024"/>
      <c r="AP14" s="1024"/>
      <c r="AQ14" s="1016" t="str">
        <f t="shared" ref="AQ14" si="2">IF(SUM(AA14:AP15)=0,"",SUM(AA14:AP15))</f>
        <v/>
      </c>
      <c r="AR14" s="1017"/>
      <c r="AS14" s="1020"/>
      <c r="AT14" s="1021"/>
      <c r="AU14" s="137"/>
      <c r="AV14" s="137"/>
      <c r="AW14" s="137"/>
      <c r="AX14" s="137"/>
      <c r="AY14" s="137"/>
      <c r="AZ14" s="137"/>
      <c r="BA14" s="137"/>
      <c r="BB14" s="137"/>
      <c r="BC14" s="137"/>
      <c r="BD14" s="137"/>
      <c r="BE14" s="137"/>
      <c r="BF14" s="137"/>
    </row>
    <row r="15" spans="1:58" s="140" customFormat="1" ht="18.75" customHeight="1" x14ac:dyDescent="0.15">
      <c r="A15" s="1009"/>
      <c r="B15" s="1009"/>
      <c r="C15" s="1009"/>
      <c r="D15" s="1009"/>
      <c r="E15" s="1012"/>
      <c r="F15" s="1014"/>
      <c r="G15" s="1015"/>
      <c r="H15" s="1015"/>
      <c r="I15" s="1015"/>
      <c r="J15" s="1015"/>
      <c r="K15" s="1015"/>
      <c r="L15" s="1015"/>
      <c r="M15" s="1015"/>
      <c r="N15" s="1012"/>
      <c r="O15" s="1014"/>
      <c r="P15" s="1031"/>
      <c r="Q15" s="1032"/>
      <c r="R15" s="1032"/>
      <c r="S15" s="1033"/>
      <c r="T15" s="1012"/>
      <c r="U15" s="1014"/>
      <c r="V15" s="1006"/>
      <c r="W15" s="1006"/>
      <c r="X15" s="1006"/>
      <c r="Y15" s="1035"/>
      <c r="Z15" s="1036"/>
      <c r="AA15" s="1003"/>
      <c r="AB15" s="1003"/>
      <c r="AC15" s="1003"/>
      <c r="AD15" s="1003"/>
      <c r="AE15" s="1003"/>
      <c r="AF15" s="1003"/>
      <c r="AG15" s="1003"/>
      <c r="AH15" s="1003"/>
      <c r="AI15" s="1003"/>
      <c r="AJ15" s="1003"/>
      <c r="AK15" s="1024"/>
      <c r="AL15" s="1024"/>
      <c r="AM15" s="1024"/>
      <c r="AN15" s="1024"/>
      <c r="AO15" s="1024"/>
      <c r="AP15" s="1024"/>
      <c r="AQ15" s="1038"/>
      <c r="AR15" s="1039"/>
      <c r="AS15" s="1022"/>
      <c r="AT15" s="1023"/>
      <c r="AU15" s="137"/>
      <c r="AV15" s="137"/>
      <c r="AW15" s="137"/>
      <c r="AX15" s="137"/>
      <c r="AY15" s="137"/>
      <c r="AZ15" s="137"/>
      <c r="BA15" s="137"/>
      <c r="BB15" s="137"/>
      <c r="BC15" s="137"/>
      <c r="BD15" s="137"/>
      <c r="BE15" s="137"/>
      <c r="BF15" s="137"/>
    </row>
    <row r="16" spans="1:58" s="140" customFormat="1" ht="18.75" customHeight="1" x14ac:dyDescent="0.15">
      <c r="A16" s="1009"/>
      <c r="B16" s="1009"/>
      <c r="C16" s="1009"/>
      <c r="D16" s="1009"/>
      <c r="E16" s="1011"/>
      <c r="F16" s="1013"/>
      <c r="G16" s="1015"/>
      <c r="H16" s="1015"/>
      <c r="I16" s="1015"/>
      <c r="J16" s="1015"/>
      <c r="K16" s="1015"/>
      <c r="L16" s="1015"/>
      <c r="M16" s="1015"/>
      <c r="N16" s="1011"/>
      <c r="O16" s="1013"/>
      <c r="P16" s="1028"/>
      <c r="Q16" s="1029"/>
      <c r="R16" s="1029"/>
      <c r="S16" s="1030"/>
      <c r="T16" s="1011"/>
      <c r="U16" s="1013"/>
      <c r="V16" s="1005"/>
      <c r="W16" s="1005"/>
      <c r="X16" s="1005"/>
      <c r="Y16" s="1034"/>
      <c r="Z16" s="1036"/>
      <c r="AA16" s="1003"/>
      <c r="AB16" s="1003"/>
      <c r="AC16" s="1003"/>
      <c r="AD16" s="1003"/>
      <c r="AE16" s="1003"/>
      <c r="AF16" s="1003"/>
      <c r="AG16" s="1003"/>
      <c r="AH16" s="1003"/>
      <c r="AI16" s="1003"/>
      <c r="AJ16" s="1003"/>
      <c r="AK16" s="1024"/>
      <c r="AL16" s="1024"/>
      <c r="AM16" s="1024"/>
      <c r="AN16" s="1024"/>
      <c r="AO16" s="1024"/>
      <c r="AP16" s="1024"/>
      <c r="AQ16" s="1016" t="str">
        <f t="shared" ref="AQ16" si="3">IF(SUM(AA16:AP17)=0,"",SUM(AA16:AP17))</f>
        <v/>
      </c>
      <c r="AR16" s="1017"/>
      <c r="AS16" s="1020"/>
      <c r="AT16" s="1021"/>
      <c r="AU16" s="137"/>
      <c r="AV16" s="137"/>
      <c r="AW16" s="137"/>
      <c r="AX16" s="137"/>
      <c r="AY16" s="137"/>
      <c r="AZ16" s="137"/>
      <c r="BA16" s="137"/>
      <c r="BB16" s="137"/>
      <c r="BC16" s="137"/>
      <c r="BD16" s="137"/>
      <c r="BE16" s="137"/>
      <c r="BF16" s="137"/>
    </row>
    <row r="17" spans="1:58" s="140" customFormat="1" ht="18.75" customHeight="1" x14ac:dyDescent="0.15">
      <c r="A17" s="1009"/>
      <c r="B17" s="1009"/>
      <c r="C17" s="1009"/>
      <c r="D17" s="1009"/>
      <c r="E17" s="1012"/>
      <c r="F17" s="1014"/>
      <c r="G17" s="1015"/>
      <c r="H17" s="1015"/>
      <c r="I17" s="1015"/>
      <c r="J17" s="1015"/>
      <c r="K17" s="1015"/>
      <c r="L17" s="1015"/>
      <c r="M17" s="1015"/>
      <c r="N17" s="1012"/>
      <c r="O17" s="1014"/>
      <c r="P17" s="1031"/>
      <c r="Q17" s="1032"/>
      <c r="R17" s="1032"/>
      <c r="S17" s="1033"/>
      <c r="T17" s="1012"/>
      <c r="U17" s="1014"/>
      <c r="V17" s="1006"/>
      <c r="W17" s="1006"/>
      <c r="X17" s="1006"/>
      <c r="Y17" s="1035"/>
      <c r="Z17" s="1036"/>
      <c r="AA17" s="1003"/>
      <c r="AB17" s="1003"/>
      <c r="AC17" s="1003"/>
      <c r="AD17" s="1003"/>
      <c r="AE17" s="1003"/>
      <c r="AF17" s="1003"/>
      <c r="AG17" s="1003"/>
      <c r="AH17" s="1003"/>
      <c r="AI17" s="1003"/>
      <c r="AJ17" s="1003"/>
      <c r="AK17" s="1024"/>
      <c r="AL17" s="1024"/>
      <c r="AM17" s="1024"/>
      <c r="AN17" s="1024"/>
      <c r="AO17" s="1024"/>
      <c r="AP17" s="1024"/>
      <c r="AQ17" s="1038"/>
      <c r="AR17" s="1039"/>
      <c r="AS17" s="1022"/>
      <c r="AT17" s="1023"/>
      <c r="AU17" s="137"/>
      <c r="AV17" s="137"/>
      <c r="AW17" s="137"/>
      <c r="AX17" s="137"/>
      <c r="AY17" s="137"/>
      <c r="AZ17" s="137"/>
      <c r="BA17" s="137"/>
      <c r="BB17" s="137"/>
      <c r="BC17" s="137"/>
      <c r="BD17" s="137"/>
      <c r="BE17" s="137"/>
      <c r="BF17" s="137"/>
    </row>
    <row r="18" spans="1:58" s="140" customFormat="1" ht="18.75" customHeight="1" x14ac:dyDescent="0.15">
      <c r="A18" s="1009"/>
      <c r="B18" s="1009"/>
      <c r="C18" s="1009"/>
      <c r="D18" s="1009"/>
      <c r="E18" s="1011"/>
      <c r="F18" s="1013"/>
      <c r="G18" s="1015"/>
      <c r="H18" s="1015"/>
      <c r="I18" s="1015"/>
      <c r="J18" s="1015"/>
      <c r="K18" s="1015"/>
      <c r="L18" s="1015"/>
      <c r="M18" s="1015"/>
      <c r="N18" s="1011"/>
      <c r="O18" s="1013"/>
      <c r="P18" s="1028"/>
      <c r="Q18" s="1029"/>
      <c r="R18" s="1029"/>
      <c r="S18" s="1030"/>
      <c r="T18" s="1011"/>
      <c r="U18" s="1013"/>
      <c r="V18" s="1005"/>
      <c r="W18" s="1005"/>
      <c r="X18" s="1005"/>
      <c r="Y18" s="1034"/>
      <c r="Z18" s="1036"/>
      <c r="AA18" s="1003"/>
      <c r="AB18" s="1003"/>
      <c r="AC18" s="1003"/>
      <c r="AD18" s="1003"/>
      <c r="AE18" s="1003"/>
      <c r="AF18" s="1003"/>
      <c r="AG18" s="1003"/>
      <c r="AH18" s="1003"/>
      <c r="AI18" s="1003"/>
      <c r="AJ18" s="1003"/>
      <c r="AK18" s="1024"/>
      <c r="AL18" s="1024"/>
      <c r="AM18" s="1024"/>
      <c r="AN18" s="1024"/>
      <c r="AO18" s="1024"/>
      <c r="AP18" s="1024"/>
      <c r="AQ18" s="1016" t="str">
        <f t="shared" ref="AQ18" si="4">IF(SUM(AA18:AP19)=0,"",SUM(AA18:AP19))</f>
        <v/>
      </c>
      <c r="AR18" s="1017"/>
      <c r="AS18" s="1020"/>
      <c r="AT18" s="1021"/>
      <c r="AU18" s="137"/>
      <c r="AV18" s="137"/>
      <c r="AW18" s="137"/>
      <c r="AX18" s="137"/>
      <c r="AY18" s="137"/>
      <c r="AZ18" s="137"/>
      <c r="BA18" s="137"/>
      <c r="BB18" s="137"/>
      <c r="BC18" s="137"/>
      <c r="BD18" s="137"/>
      <c r="BE18" s="137"/>
      <c r="BF18" s="137"/>
    </row>
    <row r="19" spans="1:58" s="140" customFormat="1" ht="18.75" customHeight="1" x14ac:dyDescent="0.15">
      <c r="A19" s="1009"/>
      <c r="B19" s="1009"/>
      <c r="C19" s="1009"/>
      <c r="D19" s="1009"/>
      <c r="E19" s="1012"/>
      <c r="F19" s="1014"/>
      <c r="G19" s="1015"/>
      <c r="H19" s="1015"/>
      <c r="I19" s="1015"/>
      <c r="J19" s="1015"/>
      <c r="K19" s="1015"/>
      <c r="L19" s="1015"/>
      <c r="M19" s="1015"/>
      <c r="N19" s="1012"/>
      <c r="O19" s="1014"/>
      <c r="P19" s="1031"/>
      <c r="Q19" s="1032"/>
      <c r="R19" s="1032"/>
      <c r="S19" s="1033"/>
      <c r="T19" s="1012"/>
      <c r="U19" s="1014"/>
      <c r="V19" s="1006"/>
      <c r="W19" s="1006"/>
      <c r="X19" s="1006"/>
      <c r="Y19" s="1035"/>
      <c r="Z19" s="1036"/>
      <c r="AA19" s="1003"/>
      <c r="AB19" s="1003"/>
      <c r="AC19" s="1003"/>
      <c r="AD19" s="1003"/>
      <c r="AE19" s="1003"/>
      <c r="AF19" s="1003"/>
      <c r="AG19" s="1003"/>
      <c r="AH19" s="1003"/>
      <c r="AI19" s="1003"/>
      <c r="AJ19" s="1003"/>
      <c r="AK19" s="1024"/>
      <c r="AL19" s="1024"/>
      <c r="AM19" s="1024"/>
      <c r="AN19" s="1024"/>
      <c r="AO19" s="1024"/>
      <c r="AP19" s="1024"/>
      <c r="AQ19" s="1038"/>
      <c r="AR19" s="1039"/>
      <c r="AS19" s="1022"/>
      <c r="AT19" s="1023"/>
      <c r="AU19" s="137"/>
      <c r="AV19" s="137"/>
      <c r="AW19" s="137"/>
      <c r="AX19" s="137"/>
      <c r="AY19" s="137"/>
      <c r="AZ19" s="137"/>
      <c r="BA19" s="137"/>
      <c r="BB19" s="137"/>
      <c r="BC19" s="137"/>
      <c r="BD19" s="137"/>
      <c r="BE19" s="137"/>
      <c r="BF19" s="137"/>
    </row>
    <row r="20" spans="1:58" s="140" customFormat="1" ht="18.75" customHeight="1" x14ac:dyDescent="0.15">
      <c r="A20" s="1009"/>
      <c r="B20" s="1009"/>
      <c r="C20" s="1009"/>
      <c r="D20" s="1009"/>
      <c r="E20" s="1011"/>
      <c r="F20" s="1013"/>
      <c r="G20" s="1015"/>
      <c r="H20" s="1015"/>
      <c r="I20" s="1015"/>
      <c r="J20" s="1015"/>
      <c r="K20" s="1015"/>
      <c r="L20" s="1015"/>
      <c r="M20" s="1015"/>
      <c r="N20" s="1034"/>
      <c r="O20" s="1013"/>
      <c r="P20" s="1028"/>
      <c r="Q20" s="1029"/>
      <c r="R20" s="1029"/>
      <c r="S20" s="1030"/>
      <c r="T20" s="1034"/>
      <c r="U20" s="1013"/>
      <c r="V20" s="1005"/>
      <c r="W20" s="1005"/>
      <c r="X20" s="1005"/>
      <c r="Y20" s="1034"/>
      <c r="Z20" s="1036"/>
      <c r="AA20" s="1003"/>
      <c r="AB20" s="1003"/>
      <c r="AC20" s="1003"/>
      <c r="AD20" s="1003"/>
      <c r="AE20" s="1003"/>
      <c r="AF20" s="1003"/>
      <c r="AG20" s="1003"/>
      <c r="AH20" s="1003"/>
      <c r="AI20" s="1003"/>
      <c r="AJ20" s="1003"/>
      <c r="AK20" s="1024"/>
      <c r="AL20" s="1024"/>
      <c r="AM20" s="1024"/>
      <c r="AN20" s="1024"/>
      <c r="AO20" s="1024"/>
      <c r="AP20" s="1024"/>
      <c r="AQ20" s="1016" t="str">
        <f t="shared" ref="AQ20" si="5">IF(SUM(AA20:AP21)=0,"",SUM(AA20:AP21))</f>
        <v/>
      </c>
      <c r="AR20" s="1017"/>
      <c r="AS20" s="1020"/>
      <c r="AT20" s="1021"/>
      <c r="AU20" s="137"/>
      <c r="AV20" s="137"/>
      <c r="AW20" s="137"/>
      <c r="AX20" s="137"/>
      <c r="AY20" s="137"/>
      <c r="AZ20" s="137"/>
      <c r="BA20" s="137"/>
      <c r="BB20" s="137"/>
      <c r="BC20" s="137"/>
      <c r="BD20" s="137"/>
      <c r="BE20" s="137"/>
      <c r="BF20" s="137"/>
    </row>
    <row r="21" spans="1:58" s="140" customFormat="1" ht="18.75" customHeight="1" x14ac:dyDescent="0.15">
      <c r="A21" s="1009"/>
      <c r="B21" s="1009"/>
      <c r="C21" s="1009"/>
      <c r="D21" s="1009"/>
      <c r="E21" s="1012"/>
      <c r="F21" s="1014"/>
      <c r="G21" s="1015"/>
      <c r="H21" s="1015"/>
      <c r="I21" s="1015"/>
      <c r="J21" s="1015"/>
      <c r="K21" s="1015"/>
      <c r="L21" s="1015"/>
      <c r="M21" s="1015"/>
      <c r="N21" s="1035"/>
      <c r="O21" s="1014"/>
      <c r="P21" s="1031"/>
      <c r="Q21" s="1032"/>
      <c r="R21" s="1032"/>
      <c r="S21" s="1033"/>
      <c r="T21" s="1035"/>
      <c r="U21" s="1014"/>
      <c r="V21" s="1006"/>
      <c r="W21" s="1006"/>
      <c r="X21" s="1006"/>
      <c r="Y21" s="1035"/>
      <c r="Z21" s="1036"/>
      <c r="AA21" s="1003"/>
      <c r="AB21" s="1003"/>
      <c r="AC21" s="1003"/>
      <c r="AD21" s="1003"/>
      <c r="AE21" s="1003"/>
      <c r="AF21" s="1003"/>
      <c r="AG21" s="1003"/>
      <c r="AH21" s="1003"/>
      <c r="AI21" s="1003"/>
      <c r="AJ21" s="1003"/>
      <c r="AK21" s="1024"/>
      <c r="AL21" s="1024"/>
      <c r="AM21" s="1024"/>
      <c r="AN21" s="1024"/>
      <c r="AO21" s="1024"/>
      <c r="AP21" s="1024"/>
      <c r="AQ21" s="1038"/>
      <c r="AR21" s="1039"/>
      <c r="AS21" s="1022"/>
      <c r="AT21" s="1023"/>
      <c r="AU21" s="137"/>
      <c r="AV21" s="137"/>
      <c r="AW21" s="137"/>
      <c r="AX21" s="137"/>
      <c r="AY21" s="137"/>
      <c r="AZ21" s="137"/>
      <c r="BA21" s="137"/>
      <c r="BB21" s="137"/>
      <c r="BC21" s="137"/>
      <c r="BD21" s="137"/>
      <c r="BE21" s="137"/>
      <c r="BF21" s="137"/>
    </row>
    <row r="22" spans="1:58" s="140" customFormat="1" ht="18.75" customHeight="1" x14ac:dyDescent="0.15">
      <c r="A22" s="1009"/>
      <c r="B22" s="1009"/>
      <c r="C22" s="1009"/>
      <c r="D22" s="1009"/>
      <c r="E22" s="1011"/>
      <c r="F22" s="1013"/>
      <c r="G22" s="1015"/>
      <c r="H22" s="1015"/>
      <c r="I22" s="1015"/>
      <c r="J22" s="1015"/>
      <c r="K22" s="1015"/>
      <c r="L22" s="1015"/>
      <c r="M22" s="1015"/>
      <c r="N22" s="1034"/>
      <c r="O22" s="1013"/>
      <c r="P22" s="1028"/>
      <c r="Q22" s="1029"/>
      <c r="R22" s="1029"/>
      <c r="S22" s="1030"/>
      <c r="T22" s="1034"/>
      <c r="U22" s="1013"/>
      <c r="V22" s="1005"/>
      <c r="W22" s="1005"/>
      <c r="X22" s="1005"/>
      <c r="Y22" s="1034"/>
      <c r="Z22" s="1036"/>
      <c r="AA22" s="1003"/>
      <c r="AB22" s="1003"/>
      <c r="AC22" s="1003"/>
      <c r="AD22" s="1003"/>
      <c r="AE22" s="1003"/>
      <c r="AF22" s="1003"/>
      <c r="AG22" s="1003"/>
      <c r="AH22" s="1003"/>
      <c r="AI22" s="1003"/>
      <c r="AJ22" s="1003"/>
      <c r="AK22" s="1024"/>
      <c r="AL22" s="1024"/>
      <c r="AM22" s="1024"/>
      <c r="AN22" s="1024"/>
      <c r="AO22" s="1024"/>
      <c r="AP22" s="1024"/>
      <c r="AQ22" s="1016" t="str">
        <f t="shared" ref="AQ22" si="6">IF(SUM(AA22:AP23)=0,"",SUM(AA22:AP23))</f>
        <v/>
      </c>
      <c r="AR22" s="1017"/>
      <c r="AS22" s="1020"/>
      <c r="AT22" s="1021"/>
      <c r="AU22" s="137"/>
      <c r="AV22" s="137"/>
      <c r="AW22" s="137"/>
      <c r="AX22" s="137"/>
      <c r="AY22" s="137"/>
      <c r="AZ22" s="137"/>
      <c r="BA22" s="137"/>
      <c r="BB22" s="137"/>
      <c r="BC22" s="137"/>
      <c r="BD22" s="137"/>
      <c r="BE22" s="137"/>
      <c r="BF22" s="137"/>
    </row>
    <row r="23" spans="1:58" s="140" customFormat="1" ht="18.75" customHeight="1" x14ac:dyDescent="0.15">
      <c r="A23" s="1009"/>
      <c r="B23" s="1009"/>
      <c r="C23" s="1009"/>
      <c r="D23" s="1009"/>
      <c r="E23" s="1012"/>
      <c r="F23" s="1014"/>
      <c r="G23" s="1015"/>
      <c r="H23" s="1015"/>
      <c r="I23" s="1015"/>
      <c r="J23" s="1015"/>
      <c r="K23" s="1015"/>
      <c r="L23" s="1015"/>
      <c r="M23" s="1015"/>
      <c r="N23" s="1035"/>
      <c r="O23" s="1014"/>
      <c r="P23" s="1031"/>
      <c r="Q23" s="1032"/>
      <c r="R23" s="1032"/>
      <c r="S23" s="1033"/>
      <c r="T23" s="1035"/>
      <c r="U23" s="1014"/>
      <c r="V23" s="1006"/>
      <c r="W23" s="1006"/>
      <c r="X23" s="1006"/>
      <c r="Y23" s="1035"/>
      <c r="Z23" s="1036"/>
      <c r="AA23" s="1003"/>
      <c r="AB23" s="1003"/>
      <c r="AC23" s="1003"/>
      <c r="AD23" s="1003"/>
      <c r="AE23" s="1003"/>
      <c r="AF23" s="1003"/>
      <c r="AG23" s="1003"/>
      <c r="AH23" s="1003"/>
      <c r="AI23" s="1003"/>
      <c r="AJ23" s="1003"/>
      <c r="AK23" s="1024"/>
      <c r="AL23" s="1024"/>
      <c r="AM23" s="1024"/>
      <c r="AN23" s="1024"/>
      <c r="AO23" s="1024"/>
      <c r="AP23" s="1024"/>
      <c r="AQ23" s="1038"/>
      <c r="AR23" s="1039"/>
      <c r="AS23" s="1022"/>
      <c r="AT23" s="1023"/>
      <c r="AU23" s="137"/>
      <c r="AV23" s="137"/>
      <c r="AW23" s="137"/>
      <c r="AX23" s="137"/>
      <c r="AY23" s="137"/>
      <c r="AZ23" s="137"/>
      <c r="BA23" s="137"/>
      <c r="BB23" s="137"/>
      <c r="BC23" s="137"/>
      <c r="BD23" s="137"/>
      <c r="BE23" s="137"/>
      <c r="BF23" s="137"/>
    </row>
    <row r="24" spans="1:58" s="140" customFormat="1" ht="18.75" customHeight="1" x14ac:dyDescent="0.15">
      <c r="A24" s="1009"/>
      <c r="B24" s="1009"/>
      <c r="C24" s="1009"/>
      <c r="D24" s="1009"/>
      <c r="E24" s="1011"/>
      <c r="F24" s="1013"/>
      <c r="G24" s="1015"/>
      <c r="H24" s="1015"/>
      <c r="I24" s="1015"/>
      <c r="J24" s="1015"/>
      <c r="K24" s="1015"/>
      <c r="L24" s="1015"/>
      <c r="M24" s="1015"/>
      <c r="N24" s="1034"/>
      <c r="O24" s="1013"/>
      <c r="P24" s="1028"/>
      <c r="Q24" s="1029"/>
      <c r="R24" s="1029"/>
      <c r="S24" s="1030"/>
      <c r="T24" s="1034"/>
      <c r="U24" s="1013"/>
      <c r="V24" s="1005"/>
      <c r="W24" s="1005"/>
      <c r="X24" s="1005"/>
      <c r="Y24" s="1034"/>
      <c r="Z24" s="1036"/>
      <c r="AA24" s="1003"/>
      <c r="AB24" s="1003"/>
      <c r="AC24" s="1003"/>
      <c r="AD24" s="1003"/>
      <c r="AE24" s="1003"/>
      <c r="AF24" s="1003"/>
      <c r="AG24" s="1003"/>
      <c r="AH24" s="1003"/>
      <c r="AI24" s="1003"/>
      <c r="AJ24" s="1003"/>
      <c r="AK24" s="1024"/>
      <c r="AL24" s="1024"/>
      <c r="AM24" s="1024"/>
      <c r="AN24" s="1024"/>
      <c r="AO24" s="1024"/>
      <c r="AP24" s="1024"/>
      <c r="AQ24" s="1016" t="str">
        <f t="shared" ref="AQ24" si="7">IF(SUM(AA24:AP25)=0,"",SUM(AA24:AP25))</f>
        <v/>
      </c>
      <c r="AR24" s="1017"/>
      <c r="AS24" s="1020"/>
      <c r="AT24" s="1021"/>
      <c r="AU24" s="137"/>
      <c r="AV24" s="137"/>
      <c r="AW24" s="137"/>
      <c r="AX24" s="137"/>
      <c r="AY24" s="137"/>
      <c r="AZ24" s="137"/>
      <c r="BA24" s="137"/>
      <c r="BB24" s="137"/>
      <c r="BC24" s="137"/>
      <c r="BD24" s="137"/>
      <c r="BE24" s="137"/>
      <c r="BF24" s="137"/>
    </row>
    <row r="25" spans="1:58" s="140" customFormat="1" ht="18.75" customHeight="1" x14ac:dyDescent="0.15">
      <c r="A25" s="1009"/>
      <c r="B25" s="1009"/>
      <c r="C25" s="1009"/>
      <c r="D25" s="1009"/>
      <c r="E25" s="1012"/>
      <c r="F25" s="1014"/>
      <c r="G25" s="1015"/>
      <c r="H25" s="1015"/>
      <c r="I25" s="1015"/>
      <c r="J25" s="1015"/>
      <c r="K25" s="1015"/>
      <c r="L25" s="1015"/>
      <c r="M25" s="1015"/>
      <c r="N25" s="1035"/>
      <c r="O25" s="1014"/>
      <c r="P25" s="1031"/>
      <c r="Q25" s="1032"/>
      <c r="R25" s="1032"/>
      <c r="S25" s="1033"/>
      <c r="T25" s="1035"/>
      <c r="U25" s="1014"/>
      <c r="V25" s="1006"/>
      <c r="W25" s="1006"/>
      <c r="X25" s="1006"/>
      <c r="Y25" s="1035"/>
      <c r="Z25" s="1036"/>
      <c r="AA25" s="1003"/>
      <c r="AB25" s="1003"/>
      <c r="AC25" s="1003"/>
      <c r="AD25" s="1003"/>
      <c r="AE25" s="1003"/>
      <c r="AF25" s="1003"/>
      <c r="AG25" s="1003"/>
      <c r="AH25" s="1003"/>
      <c r="AI25" s="1003"/>
      <c r="AJ25" s="1003"/>
      <c r="AK25" s="1024"/>
      <c r="AL25" s="1024"/>
      <c r="AM25" s="1024"/>
      <c r="AN25" s="1024"/>
      <c r="AO25" s="1024"/>
      <c r="AP25" s="1024"/>
      <c r="AQ25" s="1038"/>
      <c r="AR25" s="1039"/>
      <c r="AS25" s="1022"/>
      <c r="AT25" s="1023"/>
      <c r="AU25" s="137"/>
      <c r="AV25" s="137"/>
      <c r="AW25" s="137"/>
      <c r="AX25" s="137"/>
      <c r="AY25" s="137"/>
      <c r="AZ25" s="137"/>
      <c r="BA25" s="137"/>
      <c r="BB25" s="137"/>
      <c r="BC25" s="137"/>
      <c r="BD25" s="137"/>
      <c r="BE25" s="137"/>
      <c r="BF25" s="137"/>
    </row>
    <row r="26" spans="1:58" s="140" customFormat="1" ht="18.75" customHeight="1" x14ac:dyDescent="0.15">
      <c r="A26" s="1009"/>
      <c r="B26" s="1009"/>
      <c r="C26" s="1009"/>
      <c r="D26" s="1009"/>
      <c r="E26" s="1011"/>
      <c r="F26" s="1013"/>
      <c r="G26" s="1015"/>
      <c r="H26" s="1015"/>
      <c r="I26" s="1015"/>
      <c r="J26" s="1015"/>
      <c r="K26" s="1015"/>
      <c r="L26" s="1015"/>
      <c r="M26" s="1015"/>
      <c r="N26" s="1034"/>
      <c r="O26" s="1013"/>
      <c r="P26" s="1028"/>
      <c r="Q26" s="1029"/>
      <c r="R26" s="1029"/>
      <c r="S26" s="1030"/>
      <c r="T26" s="1034"/>
      <c r="U26" s="1013"/>
      <c r="V26" s="1005"/>
      <c r="W26" s="1005"/>
      <c r="X26" s="1005"/>
      <c r="Y26" s="1034"/>
      <c r="Z26" s="1036"/>
      <c r="AA26" s="1003"/>
      <c r="AB26" s="1003"/>
      <c r="AC26" s="1003"/>
      <c r="AD26" s="1003"/>
      <c r="AE26" s="1003"/>
      <c r="AF26" s="1003"/>
      <c r="AG26" s="1003"/>
      <c r="AH26" s="1003"/>
      <c r="AI26" s="1003"/>
      <c r="AJ26" s="1003"/>
      <c r="AK26" s="1024"/>
      <c r="AL26" s="1024"/>
      <c r="AM26" s="1024"/>
      <c r="AN26" s="1024"/>
      <c r="AO26" s="1024"/>
      <c r="AP26" s="1024"/>
      <c r="AQ26" s="1016" t="str">
        <f t="shared" ref="AQ26" si="8">IF(SUM(AA26:AP27)=0,"",SUM(AA26:AP27))</f>
        <v/>
      </c>
      <c r="AR26" s="1017"/>
      <c r="AS26" s="1020"/>
      <c r="AT26" s="1021"/>
      <c r="AU26" s="137"/>
      <c r="AV26" s="137"/>
      <c r="AW26" s="137"/>
      <c r="AX26" s="137"/>
      <c r="AY26" s="137"/>
      <c r="AZ26" s="137"/>
      <c r="BA26" s="137"/>
      <c r="BB26" s="137"/>
      <c r="BC26" s="137"/>
      <c r="BD26" s="137"/>
      <c r="BE26" s="137"/>
      <c r="BF26" s="137"/>
    </row>
    <row r="27" spans="1:58" s="140" customFormat="1" ht="18.75" customHeight="1" x14ac:dyDescent="0.15">
      <c r="A27" s="1009"/>
      <c r="B27" s="1009"/>
      <c r="C27" s="1009"/>
      <c r="D27" s="1009"/>
      <c r="E27" s="1012"/>
      <c r="F27" s="1014"/>
      <c r="G27" s="1015"/>
      <c r="H27" s="1015"/>
      <c r="I27" s="1015"/>
      <c r="J27" s="1015"/>
      <c r="K27" s="1015"/>
      <c r="L27" s="1015"/>
      <c r="M27" s="1015"/>
      <c r="N27" s="1035"/>
      <c r="O27" s="1014"/>
      <c r="P27" s="1031"/>
      <c r="Q27" s="1032"/>
      <c r="R27" s="1032"/>
      <c r="S27" s="1033"/>
      <c r="T27" s="1035"/>
      <c r="U27" s="1014"/>
      <c r="V27" s="1006"/>
      <c r="W27" s="1006"/>
      <c r="X27" s="1006"/>
      <c r="Y27" s="1035"/>
      <c r="Z27" s="1036"/>
      <c r="AA27" s="1003"/>
      <c r="AB27" s="1003"/>
      <c r="AC27" s="1003"/>
      <c r="AD27" s="1003"/>
      <c r="AE27" s="1003"/>
      <c r="AF27" s="1003"/>
      <c r="AG27" s="1003"/>
      <c r="AH27" s="1003"/>
      <c r="AI27" s="1003"/>
      <c r="AJ27" s="1003"/>
      <c r="AK27" s="1024"/>
      <c r="AL27" s="1024"/>
      <c r="AM27" s="1024"/>
      <c r="AN27" s="1024"/>
      <c r="AO27" s="1024"/>
      <c r="AP27" s="1024"/>
      <c r="AQ27" s="1038"/>
      <c r="AR27" s="1039"/>
      <c r="AS27" s="1022"/>
      <c r="AT27" s="1023"/>
      <c r="AU27" s="137"/>
      <c r="AV27" s="137"/>
      <c r="AW27" s="137"/>
      <c r="AX27" s="137"/>
      <c r="AY27" s="137"/>
      <c r="AZ27" s="137"/>
      <c r="BA27" s="137"/>
      <c r="BB27" s="137"/>
      <c r="BC27" s="137"/>
      <c r="BD27" s="137"/>
      <c r="BE27" s="137"/>
      <c r="BF27" s="137"/>
    </row>
    <row r="28" spans="1:58" s="140" customFormat="1" ht="18.75" customHeight="1" x14ac:dyDescent="0.15">
      <c r="A28" s="1009"/>
      <c r="B28" s="1009"/>
      <c r="C28" s="1009"/>
      <c r="D28" s="1009"/>
      <c r="E28" s="1011"/>
      <c r="F28" s="1013"/>
      <c r="G28" s="1015"/>
      <c r="H28" s="1015"/>
      <c r="I28" s="1015"/>
      <c r="J28" s="1015"/>
      <c r="K28" s="1015"/>
      <c r="L28" s="1015"/>
      <c r="M28" s="1015"/>
      <c r="N28" s="1034"/>
      <c r="O28" s="1013"/>
      <c r="P28" s="1028"/>
      <c r="Q28" s="1029"/>
      <c r="R28" s="1029"/>
      <c r="S28" s="1030"/>
      <c r="T28" s="1034"/>
      <c r="U28" s="1013"/>
      <c r="V28" s="1005"/>
      <c r="W28" s="1005"/>
      <c r="X28" s="1005"/>
      <c r="Y28" s="1034"/>
      <c r="Z28" s="1036"/>
      <c r="AA28" s="1003"/>
      <c r="AB28" s="1003"/>
      <c r="AC28" s="1003"/>
      <c r="AD28" s="1003"/>
      <c r="AE28" s="1003"/>
      <c r="AF28" s="1003"/>
      <c r="AG28" s="1003"/>
      <c r="AH28" s="1003"/>
      <c r="AI28" s="1003"/>
      <c r="AJ28" s="1003"/>
      <c r="AK28" s="1024"/>
      <c r="AL28" s="1024"/>
      <c r="AM28" s="1024"/>
      <c r="AN28" s="1024"/>
      <c r="AO28" s="1024"/>
      <c r="AP28" s="1024"/>
      <c r="AQ28" s="1016" t="str">
        <f t="shared" ref="AQ28" si="9">IF(SUM(AA28:AP29)=0,"",SUM(AA28:AP29))</f>
        <v/>
      </c>
      <c r="AR28" s="1017"/>
      <c r="AS28" s="1020"/>
      <c r="AT28" s="1021"/>
      <c r="AU28" s="137"/>
      <c r="AV28" s="137"/>
      <c r="AW28" s="137"/>
      <c r="AX28" s="137"/>
      <c r="AY28" s="137"/>
      <c r="AZ28" s="137"/>
      <c r="BA28" s="137"/>
      <c r="BB28" s="137"/>
      <c r="BC28" s="137"/>
      <c r="BD28" s="137"/>
      <c r="BE28" s="137"/>
      <c r="BF28" s="137"/>
    </row>
    <row r="29" spans="1:58" s="140" customFormat="1" ht="18.75" customHeight="1" x14ac:dyDescent="0.15">
      <c r="A29" s="1009"/>
      <c r="B29" s="1009"/>
      <c r="C29" s="1009"/>
      <c r="D29" s="1009"/>
      <c r="E29" s="1012"/>
      <c r="F29" s="1014"/>
      <c r="G29" s="1015"/>
      <c r="H29" s="1015"/>
      <c r="I29" s="1015"/>
      <c r="J29" s="1015"/>
      <c r="K29" s="1015"/>
      <c r="L29" s="1015"/>
      <c r="M29" s="1015"/>
      <c r="N29" s="1035"/>
      <c r="O29" s="1014"/>
      <c r="P29" s="1031"/>
      <c r="Q29" s="1032"/>
      <c r="R29" s="1032"/>
      <c r="S29" s="1033"/>
      <c r="T29" s="1035"/>
      <c r="U29" s="1014"/>
      <c r="V29" s="1006"/>
      <c r="W29" s="1006"/>
      <c r="X29" s="1006"/>
      <c r="Y29" s="1035"/>
      <c r="Z29" s="1036"/>
      <c r="AA29" s="1003"/>
      <c r="AB29" s="1003"/>
      <c r="AC29" s="1003"/>
      <c r="AD29" s="1003"/>
      <c r="AE29" s="1003"/>
      <c r="AF29" s="1003"/>
      <c r="AG29" s="1003"/>
      <c r="AH29" s="1003"/>
      <c r="AI29" s="1003"/>
      <c r="AJ29" s="1003"/>
      <c r="AK29" s="1024"/>
      <c r="AL29" s="1024"/>
      <c r="AM29" s="1024"/>
      <c r="AN29" s="1024"/>
      <c r="AO29" s="1024"/>
      <c r="AP29" s="1024"/>
      <c r="AQ29" s="1038"/>
      <c r="AR29" s="1039"/>
      <c r="AS29" s="1022"/>
      <c r="AT29" s="1023"/>
      <c r="AU29" s="137"/>
      <c r="AV29" s="137"/>
      <c r="AW29" s="137"/>
      <c r="AX29" s="137"/>
      <c r="AY29" s="137"/>
      <c r="AZ29" s="137"/>
      <c r="BA29" s="137"/>
      <c r="BB29" s="137"/>
      <c r="BC29" s="137"/>
      <c r="BD29" s="137"/>
      <c r="BE29" s="137"/>
      <c r="BF29" s="137"/>
    </row>
    <row r="30" spans="1:58" s="140" customFormat="1" ht="18.75" customHeight="1" x14ac:dyDescent="0.15">
      <c r="A30" s="1009"/>
      <c r="B30" s="1009"/>
      <c r="C30" s="1009"/>
      <c r="D30" s="1009"/>
      <c r="E30" s="1011"/>
      <c r="F30" s="1013"/>
      <c r="G30" s="1015"/>
      <c r="H30" s="1015"/>
      <c r="I30" s="1015"/>
      <c r="J30" s="1015"/>
      <c r="K30" s="1015"/>
      <c r="L30" s="1015"/>
      <c r="M30" s="1015"/>
      <c r="N30" s="1034"/>
      <c r="O30" s="1013"/>
      <c r="P30" s="1028"/>
      <c r="Q30" s="1029"/>
      <c r="R30" s="1029"/>
      <c r="S30" s="1030"/>
      <c r="T30" s="1034"/>
      <c r="U30" s="1013"/>
      <c r="V30" s="1005"/>
      <c r="W30" s="1005"/>
      <c r="X30" s="1005"/>
      <c r="Y30" s="1034"/>
      <c r="Z30" s="1036"/>
      <c r="AA30" s="1003"/>
      <c r="AB30" s="1003"/>
      <c r="AC30" s="1003"/>
      <c r="AD30" s="1003"/>
      <c r="AE30" s="1003"/>
      <c r="AF30" s="1003"/>
      <c r="AG30" s="1003"/>
      <c r="AH30" s="1003"/>
      <c r="AI30" s="1003"/>
      <c r="AJ30" s="1003"/>
      <c r="AK30" s="1024"/>
      <c r="AL30" s="1024"/>
      <c r="AM30" s="1024"/>
      <c r="AN30" s="1024"/>
      <c r="AO30" s="1024"/>
      <c r="AP30" s="1024"/>
      <c r="AQ30" s="1016" t="str">
        <f t="shared" ref="AQ30" si="10">IF(SUM(AA30:AP31)=0,"",SUM(AA30:AP31))</f>
        <v/>
      </c>
      <c r="AR30" s="1017"/>
      <c r="AS30" s="1020"/>
      <c r="AT30" s="1021"/>
      <c r="AU30" s="137"/>
      <c r="AV30" s="137"/>
      <c r="AW30" s="137"/>
      <c r="AX30" s="137"/>
      <c r="AY30" s="137"/>
      <c r="AZ30" s="137"/>
      <c r="BA30" s="137"/>
      <c r="BB30" s="137"/>
      <c r="BC30" s="137"/>
      <c r="BD30" s="137"/>
      <c r="BE30" s="137"/>
      <c r="BF30" s="137"/>
    </row>
    <row r="31" spans="1:58" s="140" customFormat="1" ht="18.75" customHeight="1" x14ac:dyDescent="0.15">
      <c r="A31" s="1009"/>
      <c r="B31" s="1009"/>
      <c r="C31" s="1009"/>
      <c r="D31" s="1009"/>
      <c r="E31" s="1012"/>
      <c r="F31" s="1014"/>
      <c r="G31" s="1015"/>
      <c r="H31" s="1015"/>
      <c r="I31" s="1015"/>
      <c r="J31" s="1015"/>
      <c r="K31" s="1015"/>
      <c r="L31" s="1015"/>
      <c r="M31" s="1015"/>
      <c r="N31" s="1035"/>
      <c r="O31" s="1014"/>
      <c r="P31" s="1031"/>
      <c r="Q31" s="1032"/>
      <c r="R31" s="1032"/>
      <c r="S31" s="1033"/>
      <c r="T31" s="1035"/>
      <c r="U31" s="1014"/>
      <c r="V31" s="1006"/>
      <c r="W31" s="1006"/>
      <c r="X31" s="1006"/>
      <c r="Y31" s="1035"/>
      <c r="Z31" s="1036"/>
      <c r="AA31" s="1003"/>
      <c r="AB31" s="1003"/>
      <c r="AC31" s="1003"/>
      <c r="AD31" s="1003"/>
      <c r="AE31" s="1003"/>
      <c r="AF31" s="1003"/>
      <c r="AG31" s="1003"/>
      <c r="AH31" s="1003"/>
      <c r="AI31" s="1003"/>
      <c r="AJ31" s="1003"/>
      <c r="AK31" s="1024"/>
      <c r="AL31" s="1024"/>
      <c r="AM31" s="1024"/>
      <c r="AN31" s="1024"/>
      <c r="AO31" s="1024"/>
      <c r="AP31" s="1024"/>
      <c r="AQ31" s="1038"/>
      <c r="AR31" s="1039"/>
      <c r="AS31" s="1022"/>
      <c r="AT31" s="1023"/>
      <c r="AU31" s="137"/>
      <c r="AV31" s="137"/>
      <c r="AW31" s="137"/>
      <c r="AX31" s="137"/>
      <c r="AY31" s="137"/>
      <c r="AZ31" s="137"/>
      <c r="BA31" s="137"/>
      <c r="BB31" s="137"/>
      <c r="BC31" s="137"/>
      <c r="BD31" s="137"/>
      <c r="BE31" s="137"/>
      <c r="BF31" s="137"/>
    </row>
    <row r="32" spans="1:58" s="140" customFormat="1" ht="18.75" customHeight="1" x14ac:dyDescent="0.15">
      <c r="A32" s="1009"/>
      <c r="B32" s="1009"/>
      <c r="C32" s="1009"/>
      <c r="D32" s="1009"/>
      <c r="E32" s="1011"/>
      <c r="F32" s="1013"/>
      <c r="G32" s="1015"/>
      <c r="H32" s="1015"/>
      <c r="I32" s="1015"/>
      <c r="J32" s="1015"/>
      <c r="K32" s="1015"/>
      <c r="L32" s="1015"/>
      <c r="M32" s="1015"/>
      <c r="N32" s="1034"/>
      <c r="O32" s="1013"/>
      <c r="P32" s="1028"/>
      <c r="Q32" s="1029"/>
      <c r="R32" s="1029"/>
      <c r="S32" s="1030"/>
      <c r="T32" s="1034"/>
      <c r="U32" s="1013"/>
      <c r="V32" s="1005"/>
      <c r="W32" s="1005"/>
      <c r="X32" s="1005"/>
      <c r="Y32" s="1034"/>
      <c r="Z32" s="1036"/>
      <c r="AA32" s="1003"/>
      <c r="AB32" s="1003"/>
      <c r="AC32" s="1003"/>
      <c r="AD32" s="1003"/>
      <c r="AE32" s="1003"/>
      <c r="AF32" s="1003"/>
      <c r="AG32" s="1003"/>
      <c r="AH32" s="1003"/>
      <c r="AI32" s="1003"/>
      <c r="AJ32" s="1003"/>
      <c r="AK32" s="1024"/>
      <c r="AL32" s="1024"/>
      <c r="AM32" s="1024"/>
      <c r="AN32" s="1024"/>
      <c r="AO32" s="1024"/>
      <c r="AP32" s="1024"/>
      <c r="AQ32" s="1016" t="str">
        <f t="shared" ref="AQ32" si="11">IF(SUM(AA32:AP33)=0,"",SUM(AA32:AP33))</f>
        <v/>
      </c>
      <c r="AR32" s="1017"/>
      <c r="AS32" s="1020"/>
      <c r="AT32" s="1021"/>
      <c r="AU32" s="137"/>
      <c r="AV32" s="137"/>
      <c r="AW32" s="137"/>
      <c r="AX32" s="137"/>
      <c r="AY32" s="137"/>
      <c r="AZ32" s="137"/>
      <c r="BA32" s="137"/>
      <c r="BB32" s="137"/>
      <c r="BC32" s="137"/>
      <c r="BD32" s="137"/>
      <c r="BE32" s="137"/>
      <c r="BF32" s="137"/>
    </row>
    <row r="33" spans="1:58" s="140" customFormat="1" ht="18.75" customHeight="1" x14ac:dyDescent="0.15">
      <c r="A33" s="1009"/>
      <c r="B33" s="1009"/>
      <c r="C33" s="1009"/>
      <c r="D33" s="1009"/>
      <c r="E33" s="1012"/>
      <c r="F33" s="1014"/>
      <c r="G33" s="1015"/>
      <c r="H33" s="1015"/>
      <c r="I33" s="1015"/>
      <c r="J33" s="1015"/>
      <c r="K33" s="1015"/>
      <c r="L33" s="1015"/>
      <c r="M33" s="1015"/>
      <c r="N33" s="1035"/>
      <c r="O33" s="1014"/>
      <c r="P33" s="1031"/>
      <c r="Q33" s="1032"/>
      <c r="R33" s="1032"/>
      <c r="S33" s="1033"/>
      <c r="T33" s="1035"/>
      <c r="U33" s="1014"/>
      <c r="V33" s="1006"/>
      <c r="W33" s="1006"/>
      <c r="X33" s="1006"/>
      <c r="Y33" s="1035"/>
      <c r="Z33" s="1036"/>
      <c r="AA33" s="1003"/>
      <c r="AB33" s="1003"/>
      <c r="AC33" s="1003"/>
      <c r="AD33" s="1003"/>
      <c r="AE33" s="1003"/>
      <c r="AF33" s="1003"/>
      <c r="AG33" s="1003"/>
      <c r="AH33" s="1003"/>
      <c r="AI33" s="1003"/>
      <c r="AJ33" s="1003"/>
      <c r="AK33" s="1024"/>
      <c r="AL33" s="1024"/>
      <c r="AM33" s="1024"/>
      <c r="AN33" s="1024"/>
      <c r="AO33" s="1024"/>
      <c r="AP33" s="1024"/>
      <c r="AQ33" s="1038"/>
      <c r="AR33" s="1039"/>
      <c r="AS33" s="1022"/>
      <c r="AT33" s="1023"/>
      <c r="AU33" s="137"/>
      <c r="AV33" s="137"/>
      <c r="AW33" s="137"/>
      <c r="AX33" s="137"/>
      <c r="AY33" s="137"/>
      <c r="AZ33" s="137"/>
      <c r="BA33" s="137"/>
      <c r="BB33" s="137"/>
      <c r="BC33" s="137"/>
      <c r="BD33" s="137"/>
      <c r="BE33" s="137"/>
      <c r="BF33" s="137"/>
    </row>
    <row r="34" spans="1:58" s="140" customFormat="1" ht="18.75" customHeight="1" x14ac:dyDescent="0.15">
      <c r="A34" s="1009"/>
      <c r="B34" s="1009"/>
      <c r="C34" s="1009"/>
      <c r="D34" s="1009"/>
      <c r="E34" s="1011"/>
      <c r="F34" s="1013"/>
      <c r="G34" s="1015"/>
      <c r="H34" s="1015"/>
      <c r="I34" s="1015"/>
      <c r="J34" s="1015"/>
      <c r="K34" s="1015"/>
      <c r="L34" s="1015"/>
      <c r="M34" s="1015"/>
      <c r="N34" s="1034"/>
      <c r="O34" s="1013"/>
      <c r="P34" s="1028"/>
      <c r="Q34" s="1029"/>
      <c r="R34" s="1029"/>
      <c r="S34" s="1030"/>
      <c r="T34" s="1034"/>
      <c r="U34" s="1013"/>
      <c r="V34" s="1005"/>
      <c r="W34" s="1005"/>
      <c r="X34" s="1005"/>
      <c r="Y34" s="1034"/>
      <c r="Z34" s="1036"/>
      <c r="AA34" s="1003"/>
      <c r="AB34" s="1003"/>
      <c r="AC34" s="1003"/>
      <c r="AD34" s="1003"/>
      <c r="AE34" s="1003"/>
      <c r="AF34" s="1003"/>
      <c r="AG34" s="1003"/>
      <c r="AH34" s="1003"/>
      <c r="AI34" s="1003"/>
      <c r="AJ34" s="1003"/>
      <c r="AK34" s="1024"/>
      <c r="AL34" s="1024"/>
      <c r="AM34" s="1024"/>
      <c r="AN34" s="1024"/>
      <c r="AO34" s="1024"/>
      <c r="AP34" s="1024"/>
      <c r="AQ34" s="1016" t="str">
        <f t="shared" ref="AQ34" si="12">IF(SUM(AA34:AP35)=0,"",SUM(AA34:AP35))</f>
        <v/>
      </c>
      <c r="AR34" s="1017"/>
      <c r="AS34" s="1020"/>
      <c r="AT34" s="1021"/>
      <c r="AU34" s="137"/>
      <c r="AV34" s="137"/>
      <c r="AW34" s="137"/>
      <c r="AX34" s="137"/>
      <c r="AY34" s="137"/>
      <c r="AZ34" s="137"/>
      <c r="BA34" s="137"/>
      <c r="BB34" s="137"/>
      <c r="BC34" s="137"/>
      <c r="BD34" s="137"/>
      <c r="BE34" s="137"/>
      <c r="BF34" s="137"/>
    </row>
    <row r="35" spans="1:58" s="140" customFormat="1" ht="18.75" customHeight="1" x14ac:dyDescent="0.15">
      <c r="A35" s="1009"/>
      <c r="B35" s="1009"/>
      <c r="C35" s="1009"/>
      <c r="D35" s="1009"/>
      <c r="E35" s="1012"/>
      <c r="F35" s="1014"/>
      <c r="G35" s="1015"/>
      <c r="H35" s="1015"/>
      <c r="I35" s="1015"/>
      <c r="J35" s="1015"/>
      <c r="K35" s="1015"/>
      <c r="L35" s="1015"/>
      <c r="M35" s="1015"/>
      <c r="N35" s="1035"/>
      <c r="O35" s="1014"/>
      <c r="P35" s="1031"/>
      <c r="Q35" s="1032"/>
      <c r="R35" s="1032"/>
      <c r="S35" s="1033"/>
      <c r="T35" s="1035"/>
      <c r="U35" s="1014"/>
      <c r="V35" s="1006"/>
      <c r="W35" s="1006"/>
      <c r="X35" s="1006"/>
      <c r="Y35" s="1035"/>
      <c r="Z35" s="1036"/>
      <c r="AA35" s="1003"/>
      <c r="AB35" s="1003"/>
      <c r="AC35" s="1003"/>
      <c r="AD35" s="1003"/>
      <c r="AE35" s="1003"/>
      <c r="AF35" s="1003"/>
      <c r="AG35" s="1003"/>
      <c r="AH35" s="1003"/>
      <c r="AI35" s="1003"/>
      <c r="AJ35" s="1003"/>
      <c r="AK35" s="1024"/>
      <c r="AL35" s="1024"/>
      <c r="AM35" s="1024"/>
      <c r="AN35" s="1024"/>
      <c r="AO35" s="1024"/>
      <c r="AP35" s="1024"/>
      <c r="AQ35" s="1038"/>
      <c r="AR35" s="1039"/>
      <c r="AS35" s="1022"/>
      <c r="AT35" s="1023"/>
      <c r="AU35" s="137"/>
      <c r="AV35" s="137"/>
      <c r="AW35" s="137"/>
      <c r="AX35" s="137"/>
      <c r="AY35" s="137"/>
      <c r="AZ35" s="137"/>
      <c r="BA35" s="137"/>
      <c r="BB35" s="137"/>
      <c r="BC35" s="137"/>
      <c r="BD35" s="137"/>
      <c r="BE35" s="137"/>
      <c r="BF35" s="137"/>
    </row>
    <row r="36" spans="1:58" s="140" customFormat="1" ht="18.75" customHeight="1" x14ac:dyDescent="0.15">
      <c r="A36" s="1009"/>
      <c r="B36" s="1009"/>
      <c r="C36" s="1009"/>
      <c r="D36" s="1009"/>
      <c r="E36" s="1011"/>
      <c r="F36" s="1013"/>
      <c r="G36" s="1015"/>
      <c r="H36" s="1015"/>
      <c r="I36" s="1015"/>
      <c r="J36" s="1015"/>
      <c r="K36" s="1015"/>
      <c r="L36" s="1015"/>
      <c r="M36" s="1015"/>
      <c r="N36" s="1034"/>
      <c r="O36" s="1013"/>
      <c r="P36" s="1028"/>
      <c r="Q36" s="1029"/>
      <c r="R36" s="1029"/>
      <c r="S36" s="1030"/>
      <c r="T36" s="1034"/>
      <c r="U36" s="1013"/>
      <c r="V36" s="1005"/>
      <c r="W36" s="1005"/>
      <c r="X36" s="1005"/>
      <c r="Y36" s="1034"/>
      <c r="Z36" s="1036"/>
      <c r="AA36" s="1003"/>
      <c r="AB36" s="1003"/>
      <c r="AC36" s="1003"/>
      <c r="AD36" s="1003"/>
      <c r="AE36" s="1003"/>
      <c r="AF36" s="1003"/>
      <c r="AG36" s="1003"/>
      <c r="AH36" s="1003"/>
      <c r="AI36" s="1003"/>
      <c r="AJ36" s="1003"/>
      <c r="AK36" s="1024"/>
      <c r="AL36" s="1024"/>
      <c r="AM36" s="1024"/>
      <c r="AN36" s="1024"/>
      <c r="AO36" s="1024"/>
      <c r="AP36" s="1024"/>
      <c r="AQ36" s="1016" t="str">
        <f t="shared" ref="AQ36" si="13">IF(SUM(AA36:AP37)=0,"",SUM(AA36:AP37))</f>
        <v/>
      </c>
      <c r="AR36" s="1017"/>
      <c r="AS36" s="1020"/>
      <c r="AT36" s="1021"/>
      <c r="AU36" s="137"/>
      <c r="AV36" s="137"/>
      <c r="AW36" s="137"/>
      <c r="AX36" s="137"/>
      <c r="AY36" s="137"/>
      <c r="AZ36" s="137"/>
      <c r="BA36" s="137"/>
      <c r="BB36" s="137"/>
      <c r="BC36" s="137"/>
      <c r="BD36" s="137"/>
      <c r="BE36" s="137"/>
      <c r="BF36" s="137"/>
    </row>
    <row r="37" spans="1:58" s="140" customFormat="1" ht="18.75" customHeight="1" x14ac:dyDescent="0.15">
      <c r="A37" s="1009"/>
      <c r="B37" s="1009"/>
      <c r="C37" s="1009"/>
      <c r="D37" s="1009"/>
      <c r="E37" s="1012"/>
      <c r="F37" s="1014"/>
      <c r="G37" s="1015"/>
      <c r="H37" s="1015"/>
      <c r="I37" s="1015"/>
      <c r="J37" s="1015"/>
      <c r="K37" s="1015"/>
      <c r="L37" s="1015"/>
      <c r="M37" s="1015"/>
      <c r="N37" s="1035"/>
      <c r="O37" s="1014"/>
      <c r="P37" s="1031"/>
      <c r="Q37" s="1032"/>
      <c r="R37" s="1032"/>
      <c r="S37" s="1033"/>
      <c r="T37" s="1035"/>
      <c r="U37" s="1014"/>
      <c r="V37" s="1006"/>
      <c r="W37" s="1006"/>
      <c r="X37" s="1006"/>
      <c r="Y37" s="1035"/>
      <c r="Z37" s="1036"/>
      <c r="AA37" s="1003"/>
      <c r="AB37" s="1003"/>
      <c r="AC37" s="1003"/>
      <c r="AD37" s="1003"/>
      <c r="AE37" s="1003"/>
      <c r="AF37" s="1003"/>
      <c r="AG37" s="1003"/>
      <c r="AH37" s="1003"/>
      <c r="AI37" s="1003"/>
      <c r="AJ37" s="1003"/>
      <c r="AK37" s="1024"/>
      <c r="AL37" s="1024"/>
      <c r="AM37" s="1024"/>
      <c r="AN37" s="1024"/>
      <c r="AO37" s="1024"/>
      <c r="AP37" s="1024"/>
      <c r="AQ37" s="1038"/>
      <c r="AR37" s="1039"/>
      <c r="AS37" s="1022"/>
      <c r="AT37" s="1023"/>
      <c r="AU37" s="137"/>
      <c r="AV37" s="137"/>
      <c r="AW37" s="137"/>
      <c r="AX37" s="137"/>
      <c r="AY37" s="137"/>
      <c r="AZ37" s="137"/>
      <c r="BA37" s="137"/>
      <c r="BB37" s="137"/>
      <c r="BC37" s="137"/>
      <c r="BD37" s="137"/>
      <c r="BE37" s="137"/>
      <c r="BF37" s="137"/>
    </row>
    <row r="38" spans="1:58" s="140" customFormat="1" ht="18.75" customHeight="1" x14ac:dyDescent="0.15">
      <c r="A38" s="1009"/>
      <c r="B38" s="1009"/>
      <c r="C38" s="1009"/>
      <c r="D38" s="1009"/>
      <c r="E38" s="1011"/>
      <c r="F38" s="1013"/>
      <c r="G38" s="1015"/>
      <c r="H38" s="1015"/>
      <c r="I38" s="1015"/>
      <c r="J38" s="1015"/>
      <c r="K38" s="1015"/>
      <c r="L38" s="1015"/>
      <c r="M38" s="1015"/>
      <c r="N38" s="1034"/>
      <c r="O38" s="1013"/>
      <c r="P38" s="1028"/>
      <c r="Q38" s="1029"/>
      <c r="R38" s="1029"/>
      <c r="S38" s="1030"/>
      <c r="T38" s="1034"/>
      <c r="U38" s="1013"/>
      <c r="V38" s="1005"/>
      <c r="W38" s="1005"/>
      <c r="X38" s="1005"/>
      <c r="Y38" s="1034"/>
      <c r="Z38" s="1036"/>
      <c r="AA38" s="1003"/>
      <c r="AB38" s="1003"/>
      <c r="AC38" s="1003"/>
      <c r="AD38" s="1003"/>
      <c r="AE38" s="1003"/>
      <c r="AF38" s="1003"/>
      <c r="AG38" s="1003"/>
      <c r="AH38" s="1003"/>
      <c r="AI38" s="1003"/>
      <c r="AJ38" s="1003"/>
      <c r="AK38" s="1024"/>
      <c r="AL38" s="1024"/>
      <c r="AM38" s="1024"/>
      <c r="AN38" s="1024"/>
      <c r="AO38" s="1024"/>
      <c r="AP38" s="1024"/>
      <c r="AQ38" s="1016" t="str">
        <f t="shared" ref="AQ38" si="14">IF(SUM(AA38:AP39)=0,"",SUM(AA38:AP39))</f>
        <v/>
      </c>
      <c r="AR38" s="1017"/>
      <c r="AS38" s="1020"/>
      <c r="AT38" s="1021"/>
      <c r="AU38" s="137"/>
      <c r="AV38" s="137"/>
      <c r="AW38" s="137"/>
      <c r="AX38" s="137"/>
      <c r="AY38" s="137"/>
      <c r="AZ38" s="137"/>
      <c r="BA38" s="137"/>
      <c r="BB38" s="137"/>
      <c r="BC38" s="137"/>
      <c r="BD38" s="137"/>
      <c r="BE38" s="137"/>
      <c r="BF38" s="137"/>
    </row>
    <row r="39" spans="1:58" s="140" customFormat="1" ht="18.75" customHeight="1" x14ac:dyDescent="0.15">
      <c r="A39" s="1009"/>
      <c r="B39" s="1009"/>
      <c r="C39" s="1009"/>
      <c r="D39" s="1009"/>
      <c r="E39" s="1012"/>
      <c r="F39" s="1014"/>
      <c r="G39" s="1015"/>
      <c r="H39" s="1015"/>
      <c r="I39" s="1015"/>
      <c r="J39" s="1015"/>
      <c r="K39" s="1015"/>
      <c r="L39" s="1015"/>
      <c r="M39" s="1015"/>
      <c r="N39" s="1035"/>
      <c r="O39" s="1014"/>
      <c r="P39" s="1031"/>
      <c r="Q39" s="1032"/>
      <c r="R39" s="1032"/>
      <c r="S39" s="1033"/>
      <c r="T39" s="1035"/>
      <c r="U39" s="1014"/>
      <c r="V39" s="1006"/>
      <c r="W39" s="1006"/>
      <c r="X39" s="1006"/>
      <c r="Y39" s="1035"/>
      <c r="Z39" s="1036"/>
      <c r="AA39" s="1003"/>
      <c r="AB39" s="1003"/>
      <c r="AC39" s="1003"/>
      <c r="AD39" s="1003"/>
      <c r="AE39" s="1003"/>
      <c r="AF39" s="1003"/>
      <c r="AG39" s="1003"/>
      <c r="AH39" s="1003"/>
      <c r="AI39" s="1003"/>
      <c r="AJ39" s="1003"/>
      <c r="AK39" s="1024"/>
      <c r="AL39" s="1024"/>
      <c r="AM39" s="1024"/>
      <c r="AN39" s="1024"/>
      <c r="AO39" s="1024"/>
      <c r="AP39" s="1024"/>
      <c r="AQ39" s="1038"/>
      <c r="AR39" s="1039"/>
      <c r="AS39" s="1022"/>
      <c r="AT39" s="1023"/>
      <c r="AU39" s="137"/>
      <c r="AV39" s="137"/>
      <c r="AW39" s="137"/>
      <c r="AX39" s="137"/>
      <c r="AY39" s="137"/>
      <c r="AZ39" s="137"/>
      <c r="BA39" s="137"/>
      <c r="BB39" s="137"/>
      <c r="BC39" s="137"/>
      <c r="BD39" s="137"/>
      <c r="BE39" s="137"/>
      <c r="BF39" s="137"/>
    </row>
    <row r="40" spans="1:58" s="140" customFormat="1" ht="18.75" customHeight="1" x14ac:dyDescent="0.15">
      <c r="A40" s="1009"/>
      <c r="B40" s="1009"/>
      <c r="C40" s="1009"/>
      <c r="D40" s="1009"/>
      <c r="E40" s="1011"/>
      <c r="F40" s="1013"/>
      <c r="G40" s="1015"/>
      <c r="H40" s="1015"/>
      <c r="I40" s="1015"/>
      <c r="J40" s="1015"/>
      <c r="K40" s="1015"/>
      <c r="L40" s="1015"/>
      <c r="M40" s="1015"/>
      <c r="N40" s="1034"/>
      <c r="O40" s="1013"/>
      <c r="P40" s="1028"/>
      <c r="Q40" s="1029"/>
      <c r="R40" s="1029"/>
      <c r="S40" s="1030"/>
      <c r="T40" s="1034"/>
      <c r="U40" s="1013"/>
      <c r="V40" s="1005"/>
      <c r="W40" s="1005"/>
      <c r="X40" s="1005"/>
      <c r="Y40" s="1034"/>
      <c r="Z40" s="1036"/>
      <c r="AA40" s="1003"/>
      <c r="AB40" s="1003"/>
      <c r="AC40" s="1003"/>
      <c r="AD40" s="1003"/>
      <c r="AE40" s="1003"/>
      <c r="AF40" s="1003"/>
      <c r="AG40" s="1003"/>
      <c r="AH40" s="1003"/>
      <c r="AI40" s="1003"/>
      <c r="AJ40" s="1003"/>
      <c r="AK40" s="1024"/>
      <c r="AL40" s="1024"/>
      <c r="AM40" s="1024"/>
      <c r="AN40" s="1024"/>
      <c r="AO40" s="1024"/>
      <c r="AP40" s="1024"/>
      <c r="AQ40" s="1016" t="str">
        <f t="shared" ref="AQ40" si="15">IF(SUM(AA40:AP41)=0,"",SUM(AA40:AP41))</f>
        <v/>
      </c>
      <c r="AR40" s="1017"/>
      <c r="AS40" s="1020"/>
      <c r="AT40" s="1021"/>
      <c r="AU40" s="137"/>
      <c r="AV40" s="137"/>
      <c r="AW40" s="137"/>
      <c r="AX40" s="137"/>
      <c r="AY40" s="137"/>
      <c r="AZ40" s="137"/>
      <c r="BA40" s="137"/>
      <c r="BB40" s="137"/>
      <c r="BC40" s="137"/>
      <c r="BD40" s="137"/>
      <c r="BE40" s="137"/>
      <c r="BF40" s="137"/>
    </row>
    <row r="41" spans="1:58" s="140" customFormat="1" ht="18.75" customHeight="1" x14ac:dyDescent="0.15">
      <c r="A41" s="1009"/>
      <c r="B41" s="1009"/>
      <c r="C41" s="1009"/>
      <c r="D41" s="1009"/>
      <c r="E41" s="1012"/>
      <c r="F41" s="1014"/>
      <c r="G41" s="1015"/>
      <c r="H41" s="1015"/>
      <c r="I41" s="1015"/>
      <c r="J41" s="1015"/>
      <c r="K41" s="1015"/>
      <c r="L41" s="1015"/>
      <c r="M41" s="1015"/>
      <c r="N41" s="1035"/>
      <c r="O41" s="1014"/>
      <c r="P41" s="1031"/>
      <c r="Q41" s="1032"/>
      <c r="R41" s="1032"/>
      <c r="S41" s="1033"/>
      <c r="T41" s="1035"/>
      <c r="U41" s="1014"/>
      <c r="V41" s="1006"/>
      <c r="W41" s="1006"/>
      <c r="X41" s="1006"/>
      <c r="Y41" s="1035"/>
      <c r="Z41" s="1036"/>
      <c r="AA41" s="1003"/>
      <c r="AB41" s="1003"/>
      <c r="AC41" s="1003"/>
      <c r="AD41" s="1003"/>
      <c r="AE41" s="1003"/>
      <c r="AF41" s="1003"/>
      <c r="AG41" s="1003"/>
      <c r="AH41" s="1003"/>
      <c r="AI41" s="1003"/>
      <c r="AJ41" s="1003"/>
      <c r="AK41" s="1024"/>
      <c r="AL41" s="1024"/>
      <c r="AM41" s="1024"/>
      <c r="AN41" s="1024"/>
      <c r="AO41" s="1024"/>
      <c r="AP41" s="1024"/>
      <c r="AQ41" s="1038"/>
      <c r="AR41" s="1039"/>
      <c r="AS41" s="1022"/>
      <c r="AT41" s="1023"/>
      <c r="AU41" s="137"/>
      <c r="AV41" s="137"/>
      <c r="AW41" s="137"/>
      <c r="AX41" s="137"/>
      <c r="AY41" s="137"/>
      <c r="AZ41" s="137"/>
      <c r="BA41" s="137"/>
      <c r="BB41" s="137"/>
      <c r="BC41" s="137"/>
      <c r="BD41" s="137"/>
      <c r="BE41" s="137"/>
      <c r="BF41" s="137"/>
    </row>
    <row r="42" spans="1:58" s="140" customFormat="1" ht="18.75" customHeight="1" x14ac:dyDescent="0.15">
      <c r="A42" s="1009"/>
      <c r="B42" s="1009"/>
      <c r="C42" s="1009"/>
      <c r="D42" s="1009"/>
      <c r="E42" s="1011"/>
      <c r="F42" s="1013"/>
      <c r="G42" s="1015"/>
      <c r="H42" s="1015"/>
      <c r="I42" s="1015"/>
      <c r="J42" s="1015"/>
      <c r="K42" s="1015"/>
      <c r="L42" s="1015"/>
      <c r="M42" s="1015"/>
      <c r="N42" s="1034"/>
      <c r="O42" s="1013"/>
      <c r="P42" s="1028"/>
      <c r="Q42" s="1029"/>
      <c r="R42" s="1029"/>
      <c r="S42" s="1030"/>
      <c r="T42" s="1034"/>
      <c r="U42" s="1013"/>
      <c r="V42" s="1005"/>
      <c r="W42" s="1005"/>
      <c r="X42" s="1005"/>
      <c r="Y42" s="1034"/>
      <c r="Z42" s="1036"/>
      <c r="AA42" s="1003"/>
      <c r="AB42" s="1003"/>
      <c r="AC42" s="1003"/>
      <c r="AD42" s="1003"/>
      <c r="AE42" s="1003"/>
      <c r="AF42" s="1003"/>
      <c r="AG42" s="1003"/>
      <c r="AH42" s="1003"/>
      <c r="AI42" s="1003"/>
      <c r="AJ42" s="1003"/>
      <c r="AK42" s="1024"/>
      <c r="AL42" s="1024"/>
      <c r="AM42" s="1024"/>
      <c r="AN42" s="1024"/>
      <c r="AO42" s="1024"/>
      <c r="AP42" s="1024"/>
      <c r="AQ42" s="1016" t="str">
        <f t="shared" ref="AQ42" si="16">IF(SUM(AA42:AP43)=0,"",SUM(AA42:AP43))</f>
        <v/>
      </c>
      <c r="AR42" s="1017"/>
      <c r="AS42" s="1020"/>
      <c r="AT42" s="1021"/>
      <c r="AU42" s="137"/>
      <c r="AV42" s="137"/>
      <c r="AW42" s="137"/>
      <c r="AX42" s="137"/>
      <c r="AY42" s="137"/>
      <c r="AZ42" s="137"/>
      <c r="BA42" s="137"/>
      <c r="BB42" s="137"/>
      <c r="BC42" s="137"/>
      <c r="BD42" s="137"/>
      <c r="BE42" s="137"/>
      <c r="BF42" s="137"/>
    </row>
    <row r="43" spans="1:58" s="140" customFormat="1" ht="18.75" customHeight="1" thickBot="1" x14ac:dyDescent="0.2">
      <c r="A43" s="1010"/>
      <c r="B43" s="1010"/>
      <c r="C43" s="1010"/>
      <c r="D43" s="1010"/>
      <c r="E43" s="1012"/>
      <c r="F43" s="1014"/>
      <c r="G43" s="1005"/>
      <c r="H43" s="1005"/>
      <c r="I43" s="1005"/>
      <c r="J43" s="1005"/>
      <c r="K43" s="1005"/>
      <c r="L43" s="1005"/>
      <c r="M43" s="1005"/>
      <c r="N43" s="1035"/>
      <c r="O43" s="1014"/>
      <c r="P43" s="1031"/>
      <c r="Q43" s="1032"/>
      <c r="R43" s="1032"/>
      <c r="S43" s="1033"/>
      <c r="T43" s="1035"/>
      <c r="U43" s="1014"/>
      <c r="V43" s="1006"/>
      <c r="W43" s="1006"/>
      <c r="X43" s="1006"/>
      <c r="Y43" s="1035"/>
      <c r="Z43" s="1037"/>
      <c r="AA43" s="1004"/>
      <c r="AB43" s="1004"/>
      <c r="AC43" s="1004"/>
      <c r="AD43" s="1004"/>
      <c r="AE43" s="1004"/>
      <c r="AF43" s="1004"/>
      <c r="AG43" s="1004"/>
      <c r="AH43" s="1004"/>
      <c r="AI43" s="1004"/>
      <c r="AJ43" s="1004"/>
      <c r="AK43" s="1025"/>
      <c r="AL43" s="1025"/>
      <c r="AM43" s="1025"/>
      <c r="AN43" s="1025"/>
      <c r="AO43" s="1025"/>
      <c r="AP43" s="1025"/>
      <c r="AQ43" s="1018"/>
      <c r="AR43" s="1019"/>
      <c r="AS43" s="1022"/>
      <c r="AT43" s="1023"/>
      <c r="AU43" s="137"/>
      <c r="AV43" s="137"/>
      <c r="AW43" s="137"/>
      <c r="AX43" s="137"/>
      <c r="AY43" s="137"/>
      <c r="AZ43" s="137"/>
      <c r="BA43" s="137"/>
      <c r="BB43" s="137"/>
      <c r="BC43" s="137"/>
      <c r="BD43" s="137"/>
      <c r="BE43" s="137"/>
      <c r="BF43" s="137"/>
    </row>
    <row r="44" spans="1:58" s="140" customFormat="1" ht="18.75" customHeight="1" thickTop="1" x14ac:dyDescent="0.15">
      <c r="A44" s="1001" t="s">
        <v>23</v>
      </c>
      <c r="B44" s="1001"/>
      <c r="C44" s="1001"/>
      <c r="D44" s="1001"/>
      <c r="E44" s="1002"/>
      <c r="F44" s="1002"/>
      <c r="G44" s="1002"/>
      <c r="H44" s="1002"/>
      <c r="I44" s="1002"/>
      <c r="J44" s="1002"/>
      <c r="K44" s="1002"/>
      <c r="L44" s="1002"/>
      <c r="M44" s="1002"/>
      <c r="N44" s="1002"/>
      <c r="O44" s="1002"/>
      <c r="P44" s="1002"/>
      <c r="Q44" s="1002"/>
      <c r="R44" s="1002"/>
      <c r="S44" s="1002"/>
      <c r="T44" s="1002" t="str">
        <f>IF(SUM(T6:T43)=0,"",SUM(T6:T43))</f>
        <v/>
      </c>
      <c r="U44" s="1002"/>
      <c r="V44" s="1002"/>
      <c r="W44" s="1002"/>
      <c r="X44" s="1002"/>
      <c r="Y44" s="1002"/>
      <c r="Z44" s="1007"/>
      <c r="AA44" s="1007"/>
      <c r="AB44" s="1007"/>
      <c r="AC44" s="1007"/>
      <c r="AD44" s="1007"/>
      <c r="AE44" s="1007"/>
      <c r="AF44" s="1007"/>
      <c r="AG44" s="1007"/>
      <c r="AH44" s="1007"/>
      <c r="AI44" s="1007"/>
      <c r="AJ44" s="1007"/>
      <c r="AK44" s="1007"/>
      <c r="AL44" s="1007"/>
      <c r="AM44" s="1007"/>
      <c r="AN44" s="1007"/>
      <c r="AO44" s="1007"/>
      <c r="AP44" s="1007"/>
      <c r="AQ44" s="1026" t="str">
        <f>IF(SUM(AQ8:AR43)=0,"",SUM(AQ8:AR43))</f>
        <v/>
      </c>
      <c r="AR44" s="1026"/>
      <c r="AS44" s="1002"/>
      <c r="AT44" s="1002"/>
      <c r="AU44" s="137"/>
      <c r="AV44" s="137"/>
      <c r="AW44" s="137"/>
      <c r="AX44" s="137"/>
      <c r="AY44" s="137"/>
      <c r="AZ44" s="137"/>
      <c r="BA44" s="137"/>
      <c r="BB44" s="137"/>
      <c r="BC44" s="137"/>
      <c r="BD44" s="137"/>
      <c r="BE44" s="137"/>
      <c r="BF44" s="137"/>
    </row>
    <row r="45" spans="1:58" s="140" customFormat="1" ht="18.75" customHeight="1" x14ac:dyDescent="0.15">
      <c r="A45" s="1001"/>
      <c r="B45" s="1001"/>
      <c r="C45" s="1001"/>
      <c r="D45" s="1001"/>
      <c r="E45" s="1002"/>
      <c r="F45" s="1002"/>
      <c r="G45" s="1002"/>
      <c r="H45" s="1002"/>
      <c r="I45" s="1002"/>
      <c r="J45" s="1002"/>
      <c r="K45" s="1002"/>
      <c r="L45" s="1002"/>
      <c r="M45" s="1002"/>
      <c r="N45" s="1002"/>
      <c r="O45" s="1002"/>
      <c r="P45" s="1002"/>
      <c r="Q45" s="1002"/>
      <c r="R45" s="1002"/>
      <c r="S45" s="1002"/>
      <c r="T45" s="1002"/>
      <c r="U45" s="1002"/>
      <c r="V45" s="1002"/>
      <c r="W45" s="1002"/>
      <c r="X45" s="1002"/>
      <c r="Y45" s="1002"/>
      <c r="Z45" s="1008"/>
      <c r="AA45" s="1008"/>
      <c r="AB45" s="1008"/>
      <c r="AC45" s="1008"/>
      <c r="AD45" s="1008"/>
      <c r="AE45" s="1008"/>
      <c r="AF45" s="1008"/>
      <c r="AG45" s="1008"/>
      <c r="AH45" s="1008"/>
      <c r="AI45" s="1008"/>
      <c r="AJ45" s="1008"/>
      <c r="AK45" s="1008"/>
      <c r="AL45" s="1008"/>
      <c r="AM45" s="1008"/>
      <c r="AN45" s="1008"/>
      <c r="AO45" s="1008"/>
      <c r="AP45" s="1008"/>
      <c r="AQ45" s="1027"/>
      <c r="AR45" s="1027"/>
      <c r="AS45" s="1002"/>
      <c r="AT45" s="1002"/>
      <c r="AU45" s="137"/>
      <c r="AV45" s="137"/>
      <c r="AW45" s="137"/>
      <c r="AX45" s="137"/>
      <c r="AY45" s="137"/>
      <c r="AZ45" s="137"/>
      <c r="BA45" s="137"/>
      <c r="BB45" s="137"/>
      <c r="BC45" s="137"/>
      <c r="BD45" s="137"/>
      <c r="BE45" s="137"/>
      <c r="BF45" s="137"/>
    </row>
    <row r="46" spans="1:58" s="140" customFormat="1" ht="18.75" customHeight="1" x14ac:dyDescent="0.3">
      <c r="A46" s="151" t="s">
        <v>43</v>
      </c>
      <c r="B46" s="141" t="s">
        <v>1015</v>
      </c>
      <c r="C46" s="141"/>
      <c r="D46" s="141"/>
      <c r="E46" s="137"/>
      <c r="F46" s="136"/>
      <c r="G46" s="136"/>
      <c r="H46" s="136"/>
      <c r="I46" s="136"/>
      <c r="J46" s="136"/>
      <c r="K46" s="137"/>
      <c r="L46" s="137"/>
      <c r="M46" s="137"/>
      <c r="N46" s="137"/>
      <c r="O46" s="152"/>
      <c r="P46" s="152"/>
      <c r="Q46" s="152"/>
      <c r="R46" s="152"/>
      <c r="S46" s="152"/>
      <c r="T46" s="152"/>
      <c r="U46" s="152"/>
      <c r="V46" s="152"/>
      <c r="W46" s="152"/>
      <c r="X46" s="152"/>
      <c r="Y46" s="152"/>
      <c r="Z46" s="136"/>
      <c r="AA46" s="136"/>
      <c r="AB46" s="136"/>
      <c r="AC46" s="136"/>
      <c r="AD46" s="136"/>
      <c r="AE46" s="136"/>
      <c r="AF46" s="136"/>
      <c r="AG46" s="136"/>
      <c r="AH46" s="136"/>
      <c r="AI46" s="136"/>
      <c r="AJ46" s="136"/>
      <c r="AK46" s="136"/>
      <c r="AL46" s="136"/>
      <c r="AM46" s="136"/>
      <c r="AN46" s="136"/>
      <c r="AO46" s="137"/>
      <c r="AP46" s="137"/>
      <c r="AQ46" s="137"/>
      <c r="AR46" s="137"/>
      <c r="AS46" s="137"/>
      <c r="AT46" s="137"/>
      <c r="AU46" s="137"/>
      <c r="AV46" s="137"/>
      <c r="AW46" s="137"/>
      <c r="AX46" s="137"/>
      <c r="AY46" s="137"/>
      <c r="AZ46" s="137"/>
      <c r="BA46" s="137"/>
      <c r="BB46" s="137"/>
      <c r="BC46" s="137"/>
      <c r="BD46" s="137"/>
      <c r="BE46" s="137"/>
      <c r="BF46" s="137"/>
    </row>
    <row r="47" spans="1:58" s="140" customFormat="1" ht="18.75" customHeight="1" x14ac:dyDescent="0.3">
      <c r="A47" s="141"/>
      <c r="B47" s="141" t="s">
        <v>1016</v>
      </c>
      <c r="C47" s="141"/>
      <c r="D47" s="141"/>
      <c r="E47" s="137"/>
      <c r="F47" s="136"/>
      <c r="G47" s="136"/>
      <c r="H47" s="136"/>
      <c r="I47" s="136"/>
      <c r="J47" s="136"/>
      <c r="K47" s="137"/>
      <c r="L47" s="137"/>
      <c r="M47" s="137"/>
      <c r="N47" s="137"/>
      <c r="O47" s="152"/>
      <c r="P47" s="152"/>
      <c r="Q47" s="152"/>
      <c r="R47" s="152"/>
      <c r="S47" s="152"/>
      <c r="T47" s="152"/>
      <c r="U47" s="152"/>
      <c r="V47" s="152"/>
      <c r="W47" s="152"/>
      <c r="X47" s="152"/>
      <c r="Y47" s="152"/>
      <c r="Z47" s="136"/>
      <c r="AA47" s="136"/>
      <c r="AB47" s="136"/>
      <c r="AC47" s="136"/>
      <c r="AD47" s="136"/>
      <c r="AE47" s="136"/>
      <c r="AF47" s="136"/>
      <c r="AG47" s="136"/>
      <c r="AH47" s="136"/>
      <c r="AI47" s="136"/>
      <c r="AJ47" s="136"/>
      <c r="AK47" s="136"/>
      <c r="AL47" s="136"/>
      <c r="AM47" s="136"/>
      <c r="AN47" s="136"/>
      <c r="AO47" s="137"/>
      <c r="AP47" s="137"/>
      <c r="AQ47" s="137"/>
      <c r="AR47" s="137"/>
      <c r="AS47" s="137"/>
      <c r="AT47" s="137"/>
      <c r="AU47" s="137"/>
      <c r="AV47" s="137"/>
      <c r="AW47" s="137"/>
      <c r="AX47" s="137"/>
      <c r="AY47" s="137"/>
      <c r="AZ47" s="137"/>
      <c r="BA47" s="137"/>
      <c r="BB47" s="137"/>
      <c r="BC47" s="137"/>
      <c r="BD47" s="137"/>
      <c r="BE47" s="137"/>
      <c r="BF47" s="137"/>
    </row>
    <row r="48" spans="1:58" ht="18.75" customHeight="1" x14ac:dyDescent="0.3">
      <c r="A48" s="141"/>
      <c r="B48" s="141" t="s">
        <v>497</v>
      </c>
      <c r="C48" s="141"/>
      <c r="D48" s="2212"/>
      <c r="E48" s="2213"/>
      <c r="F48" s="152"/>
      <c r="G48" s="152"/>
      <c r="H48" s="152"/>
      <c r="I48" s="152"/>
      <c r="J48" s="152"/>
      <c r="K48" s="152"/>
      <c r="L48" s="152"/>
      <c r="M48" s="152"/>
      <c r="N48" s="152"/>
    </row>
    <row r="49" spans="1:5" ht="18.75" customHeight="1" x14ac:dyDescent="0.3">
      <c r="A49" s="141"/>
      <c r="B49" s="141" t="s">
        <v>498</v>
      </c>
      <c r="C49" s="141"/>
      <c r="D49" s="141"/>
      <c r="E49" s="137"/>
    </row>
    <row r="50" spans="1:5" ht="18.75" customHeight="1" x14ac:dyDescent="0.3">
      <c r="A50" s="141"/>
      <c r="B50" s="141" t="s">
        <v>903</v>
      </c>
      <c r="C50" s="141"/>
      <c r="D50" s="141"/>
      <c r="E50" s="137"/>
    </row>
    <row r="51" spans="1:5" ht="18.75" customHeight="1" x14ac:dyDescent="0.3"/>
    <row r="52" spans="1:5" ht="18.75" customHeight="1" x14ac:dyDescent="0.3"/>
    <row r="55" spans="1:5" x14ac:dyDescent="0.3">
      <c r="A55" s="136" t="s">
        <v>395</v>
      </c>
    </row>
    <row r="56" spans="1:5" x14ac:dyDescent="0.3">
      <c r="A56" s="136" t="s">
        <v>396</v>
      </c>
    </row>
    <row r="57" spans="1:5" x14ac:dyDescent="0.3">
      <c r="A57" s="136" t="s">
        <v>908</v>
      </c>
    </row>
    <row r="58" spans="1:5" x14ac:dyDescent="0.3">
      <c r="A58" s="136" t="s">
        <v>815</v>
      </c>
    </row>
    <row r="59" spans="1:5" x14ac:dyDescent="0.3">
      <c r="A59" s="136" t="s">
        <v>909</v>
      </c>
    </row>
    <row r="60" spans="1:5" x14ac:dyDescent="0.3">
      <c r="A60" s="136" t="s">
        <v>400</v>
      </c>
    </row>
    <row r="61" spans="1:5" x14ac:dyDescent="0.3">
      <c r="A61" s="136" t="s">
        <v>910</v>
      </c>
    </row>
    <row r="62" spans="1:5" x14ac:dyDescent="0.3">
      <c r="A62" s="136" t="s">
        <v>904</v>
      </c>
    </row>
    <row r="63" spans="1:5" x14ac:dyDescent="0.3">
      <c r="A63" s="136" t="s">
        <v>905</v>
      </c>
    </row>
    <row r="64" spans="1:5" x14ac:dyDescent="0.3">
      <c r="A64" s="136" t="s">
        <v>911</v>
      </c>
    </row>
    <row r="65" spans="1:1" x14ac:dyDescent="0.3">
      <c r="A65" s="136" t="s">
        <v>912</v>
      </c>
    </row>
    <row r="66" spans="1:1" x14ac:dyDescent="0.3">
      <c r="A66" s="136" t="s">
        <v>361</v>
      </c>
    </row>
    <row r="67" spans="1:1" x14ac:dyDescent="0.3">
      <c r="A67" s="136" t="s">
        <v>906</v>
      </c>
    </row>
    <row r="68" spans="1:1" x14ac:dyDescent="0.3">
      <c r="A68" s="136" t="s">
        <v>20</v>
      </c>
    </row>
    <row r="69" spans="1:1" x14ac:dyDescent="0.3">
      <c r="A69" s="136" t="s">
        <v>398</v>
      </c>
    </row>
    <row r="70" spans="1:1" x14ac:dyDescent="0.3">
      <c r="A70" s="136" t="s">
        <v>907</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A6120B92-28DD-4144-ADA8-302340B5B873}">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&amp;C&amp;"-,標準"5/23&amp;R&amp;"-,標準"&amp;F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9265"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139266"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139267"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139268"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13926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3927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39271"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139272"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139273"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139274"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139275"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139276"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139277"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139278"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139279"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139280"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139281"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139282"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139283"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139284"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139285"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139286"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139287"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139288"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139289"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139290"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139291"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139292"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139293"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139294"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139295"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139296"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139297"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139298"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139299"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139300"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139301"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139302"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139303"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39304"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139305"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39306"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139307"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39308"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139309"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39310"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139311"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39312"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139313"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39314"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139315"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39316"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139317"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39318"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139319"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39320"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139321"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39322"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139323"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39324"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139325"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39326"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139327"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39328"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139329"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39330"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139331"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39332"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139333"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39334"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139335"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39336"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139337"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39338"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13933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3934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3934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3934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3934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3934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3934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3934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3934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3934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3934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3935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3935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3935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3935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3935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3935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3935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3935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3935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3935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3936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3936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3936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3936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3936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3936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3936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3936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3936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3936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3937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3937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3937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A6A36B23-752E-4AC3-B786-3CB32EC2C7B0}">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 type="list" allowBlank="1" xr:uid="{07EBAAEE-A601-4864-8BC8-435947D73CA6}">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AW45"/>
  <sheetViews>
    <sheetView view="pageBreakPreview" zoomScale="93" zoomScaleNormal="70" zoomScaleSheetLayoutView="93" workbookViewId="0">
      <selection activeCell="I3" sqref="I3:Y3"/>
    </sheetView>
  </sheetViews>
  <sheetFormatPr defaultColWidth="10.375" defaultRowHeight="15.2" customHeight="1" x14ac:dyDescent="0.15"/>
  <cols>
    <col min="1" max="1" width="4.5" style="198" customWidth="1"/>
    <col min="2" max="2" width="4.375" style="199" customWidth="1"/>
    <col min="3" max="47" width="4.375" style="198" customWidth="1"/>
    <col min="48" max="49" width="10.375" style="198"/>
    <col min="50" max="257" width="10.375" style="5"/>
    <col min="258" max="303" width="4.375" style="5" customWidth="1"/>
    <col min="304" max="513" width="10.375" style="5"/>
    <col min="514" max="559" width="4.375" style="5" customWidth="1"/>
    <col min="560" max="769" width="10.375" style="5"/>
    <col min="770" max="815" width="4.375" style="5" customWidth="1"/>
    <col min="816" max="1025" width="10.375" style="5"/>
    <col min="1026" max="1071" width="4.375" style="5" customWidth="1"/>
    <col min="1072" max="1281" width="10.375" style="5"/>
    <col min="1282" max="1327" width="4.375" style="5" customWidth="1"/>
    <col min="1328" max="1537" width="10.375" style="5"/>
    <col min="1538" max="1583" width="4.375" style="5" customWidth="1"/>
    <col min="1584" max="1793" width="10.375" style="5"/>
    <col min="1794" max="1839" width="4.375" style="5" customWidth="1"/>
    <col min="1840" max="2049" width="10.375" style="5"/>
    <col min="2050" max="2095" width="4.375" style="5" customWidth="1"/>
    <col min="2096" max="2305" width="10.375" style="5"/>
    <col min="2306" max="2351" width="4.375" style="5" customWidth="1"/>
    <col min="2352" max="2561" width="10.375" style="5"/>
    <col min="2562" max="2607" width="4.375" style="5" customWidth="1"/>
    <col min="2608" max="2817" width="10.375" style="5"/>
    <col min="2818" max="2863" width="4.375" style="5" customWidth="1"/>
    <col min="2864" max="3073" width="10.375" style="5"/>
    <col min="3074" max="3119" width="4.375" style="5" customWidth="1"/>
    <col min="3120" max="3329" width="10.375" style="5"/>
    <col min="3330" max="3375" width="4.375" style="5" customWidth="1"/>
    <col min="3376" max="3585" width="10.375" style="5"/>
    <col min="3586" max="3631" width="4.375" style="5" customWidth="1"/>
    <col min="3632" max="3841" width="10.375" style="5"/>
    <col min="3842" max="3887" width="4.375" style="5" customWidth="1"/>
    <col min="3888" max="4097" width="10.375" style="5"/>
    <col min="4098" max="4143" width="4.375" style="5" customWidth="1"/>
    <col min="4144" max="4353" width="10.375" style="5"/>
    <col min="4354" max="4399" width="4.375" style="5" customWidth="1"/>
    <col min="4400" max="4609" width="10.375" style="5"/>
    <col min="4610" max="4655" width="4.375" style="5" customWidth="1"/>
    <col min="4656" max="4865" width="10.375" style="5"/>
    <col min="4866" max="4911" width="4.375" style="5" customWidth="1"/>
    <col min="4912" max="5121" width="10.375" style="5"/>
    <col min="5122" max="5167" width="4.375" style="5" customWidth="1"/>
    <col min="5168" max="5377" width="10.375" style="5"/>
    <col min="5378" max="5423" width="4.375" style="5" customWidth="1"/>
    <col min="5424" max="5633" width="10.375" style="5"/>
    <col min="5634" max="5679" width="4.375" style="5" customWidth="1"/>
    <col min="5680" max="5889" width="10.375" style="5"/>
    <col min="5890" max="5935" width="4.375" style="5" customWidth="1"/>
    <col min="5936" max="6145" width="10.375" style="5"/>
    <col min="6146" max="6191" width="4.375" style="5" customWidth="1"/>
    <col min="6192" max="6401" width="10.375" style="5"/>
    <col min="6402" max="6447" width="4.375" style="5" customWidth="1"/>
    <col min="6448" max="6657" width="10.375" style="5"/>
    <col min="6658" max="6703" width="4.375" style="5" customWidth="1"/>
    <col min="6704" max="6913" width="10.375" style="5"/>
    <col min="6914" max="6959" width="4.375" style="5" customWidth="1"/>
    <col min="6960" max="7169" width="10.375" style="5"/>
    <col min="7170" max="7215" width="4.375" style="5" customWidth="1"/>
    <col min="7216" max="7425" width="10.375" style="5"/>
    <col min="7426" max="7471" width="4.375" style="5" customWidth="1"/>
    <col min="7472" max="7681" width="10.375" style="5"/>
    <col min="7682" max="7727" width="4.375" style="5" customWidth="1"/>
    <col min="7728" max="7937" width="10.375" style="5"/>
    <col min="7938" max="7983" width="4.375" style="5" customWidth="1"/>
    <col min="7984" max="8193" width="10.375" style="5"/>
    <col min="8194" max="8239" width="4.375" style="5" customWidth="1"/>
    <col min="8240" max="8449" width="10.375" style="5"/>
    <col min="8450" max="8495" width="4.375" style="5" customWidth="1"/>
    <col min="8496" max="8705" width="10.375" style="5"/>
    <col min="8706" max="8751" width="4.375" style="5" customWidth="1"/>
    <col min="8752" max="8961" width="10.375" style="5"/>
    <col min="8962" max="9007" width="4.375" style="5" customWidth="1"/>
    <col min="9008" max="9217" width="10.375" style="5"/>
    <col min="9218" max="9263" width="4.375" style="5" customWidth="1"/>
    <col min="9264" max="9473" width="10.375" style="5"/>
    <col min="9474" max="9519" width="4.375" style="5" customWidth="1"/>
    <col min="9520" max="9729" width="10.375" style="5"/>
    <col min="9730" max="9775" width="4.375" style="5" customWidth="1"/>
    <col min="9776" max="9985" width="10.375" style="5"/>
    <col min="9986" max="10031" width="4.375" style="5" customWidth="1"/>
    <col min="10032" max="10241" width="10.375" style="5"/>
    <col min="10242" max="10287" width="4.375" style="5" customWidth="1"/>
    <col min="10288" max="10497" width="10.375" style="5"/>
    <col min="10498" max="10543" width="4.375" style="5" customWidth="1"/>
    <col min="10544" max="10753" width="10.375" style="5"/>
    <col min="10754" max="10799" width="4.375" style="5" customWidth="1"/>
    <col min="10800" max="11009" width="10.375" style="5"/>
    <col min="11010" max="11055" width="4.375" style="5" customWidth="1"/>
    <col min="11056" max="11265" width="10.375" style="5"/>
    <col min="11266" max="11311" width="4.375" style="5" customWidth="1"/>
    <col min="11312" max="11521" width="10.375" style="5"/>
    <col min="11522" max="11567" width="4.375" style="5" customWidth="1"/>
    <col min="11568" max="11777" width="10.375" style="5"/>
    <col min="11778" max="11823" width="4.375" style="5" customWidth="1"/>
    <col min="11824" max="12033" width="10.375" style="5"/>
    <col min="12034" max="12079" width="4.375" style="5" customWidth="1"/>
    <col min="12080" max="12289" width="10.375" style="5"/>
    <col min="12290" max="12335" width="4.375" style="5" customWidth="1"/>
    <col min="12336" max="12545" width="10.375" style="5"/>
    <col min="12546" max="12591" width="4.375" style="5" customWidth="1"/>
    <col min="12592" max="12801" width="10.375" style="5"/>
    <col min="12802" max="12847" width="4.375" style="5" customWidth="1"/>
    <col min="12848" max="13057" width="10.375" style="5"/>
    <col min="13058" max="13103" width="4.375" style="5" customWidth="1"/>
    <col min="13104" max="13313" width="10.375" style="5"/>
    <col min="13314" max="13359" width="4.375" style="5" customWidth="1"/>
    <col min="13360" max="13569" width="10.375" style="5"/>
    <col min="13570" max="13615" width="4.375" style="5" customWidth="1"/>
    <col min="13616" max="13825" width="10.375" style="5"/>
    <col min="13826" max="13871" width="4.375" style="5" customWidth="1"/>
    <col min="13872" max="14081" width="10.375" style="5"/>
    <col min="14082" max="14127" width="4.375" style="5" customWidth="1"/>
    <col min="14128" max="14337" width="10.375" style="5"/>
    <col min="14338" max="14383" width="4.375" style="5" customWidth="1"/>
    <col min="14384" max="14593" width="10.375" style="5"/>
    <col min="14594" max="14639" width="4.375" style="5" customWidth="1"/>
    <col min="14640" max="14849" width="10.375" style="5"/>
    <col min="14850" max="14895" width="4.375" style="5" customWidth="1"/>
    <col min="14896" max="15105" width="10.375" style="5"/>
    <col min="15106" max="15151" width="4.375" style="5" customWidth="1"/>
    <col min="15152" max="15361" width="10.375" style="5"/>
    <col min="15362" max="15407" width="4.375" style="5" customWidth="1"/>
    <col min="15408" max="15617" width="10.375" style="5"/>
    <col min="15618" max="15663" width="4.375" style="5" customWidth="1"/>
    <col min="15664" max="15873" width="10.375" style="5"/>
    <col min="15874" max="15919" width="4.375" style="5" customWidth="1"/>
    <col min="15920" max="16129" width="10.375" style="5"/>
    <col min="16130" max="16175" width="4.375" style="5" customWidth="1"/>
    <col min="16176" max="16384" width="10.375" style="5"/>
  </cols>
  <sheetData>
    <row r="1" spans="1:49" s="7" customFormat="1" ht="18.75" customHeight="1" x14ac:dyDescent="0.15">
      <c r="A1" s="154" t="s">
        <v>499</v>
      </c>
      <c r="B1" s="155"/>
      <c r="C1" s="156"/>
      <c r="D1" s="157"/>
      <c r="E1" s="157"/>
      <c r="F1" s="158"/>
      <c r="G1" s="157"/>
      <c r="H1" s="158"/>
      <c r="I1" s="157"/>
      <c r="J1" s="158"/>
      <c r="K1" s="156"/>
      <c r="L1" s="156"/>
      <c r="M1" s="156"/>
      <c r="N1" s="156"/>
      <c r="O1" s="156"/>
      <c r="P1" s="156"/>
      <c r="Q1" s="156"/>
      <c r="R1" s="156"/>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row>
    <row r="2" spans="1:49" s="7" customFormat="1" ht="18.75" customHeight="1" x14ac:dyDescent="0.15">
      <c r="A2" s="159" t="s">
        <v>500</v>
      </c>
      <c r="B2" s="155"/>
      <c r="C2" s="156"/>
      <c r="D2" s="157"/>
      <c r="E2" s="157"/>
      <c r="F2" s="158"/>
      <c r="G2" s="157"/>
      <c r="H2" s="158"/>
      <c r="I2" s="157"/>
      <c r="J2" s="158"/>
      <c r="K2" s="156"/>
      <c r="L2" s="156"/>
      <c r="M2" s="156"/>
      <c r="N2" s="156"/>
      <c r="O2" s="156"/>
      <c r="P2" s="156"/>
      <c r="Q2" s="156"/>
      <c r="R2" s="156"/>
      <c r="S2" s="157"/>
      <c r="T2" s="157"/>
      <c r="U2" s="157"/>
      <c r="V2" s="157"/>
      <c r="W2" s="157"/>
      <c r="X2" s="157"/>
      <c r="Y2" s="157"/>
      <c r="Z2" s="160" t="s">
        <v>43</v>
      </c>
      <c r="AA2" s="161" t="s">
        <v>501</v>
      </c>
      <c r="AB2" s="161"/>
      <c r="AC2" s="157"/>
      <c r="AD2" s="157"/>
      <c r="AE2" s="157"/>
      <c r="AF2" s="157"/>
      <c r="AG2" s="157"/>
      <c r="AH2" s="157"/>
      <c r="AI2" s="157"/>
      <c r="AJ2" s="157"/>
      <c r="AK2" s="157"/>
      <c r="AL2" s="157"/>
      <c r="AM2" s="157"/>
      <c r="AN2" s="157"/>
      <c r="AO2" s="157"/>
      <c r="AP2" s="157"/>
      <c r="AQ2" s="157"/>
      <c r="AR2" s="157"/>
      <c r="AS2" s="157"/>
      <c r="AT2" s="157"/>
      <c r="AU2" s="157"/>
      <c r="AV2" s="157"/>
      <c r="AW2" s="157"/>
    </row>
    <row r="3" spans="1:49" s="7" customFormat="1" ht="18.75" customHeight="1" thickBot="1" x14ac:dyDescent="0.2">
      <c r="A3" s="155" t="s">
        <v>914</v>
      </c>
      <c r="B3" s="155"/>
      <c r="C3" s="157"/>
      <c r="D3" s="157"/>
      <c r="E3" s="157"/>
      <c r="F3" s="162" t="s">
        <v>502</v>
      </c>
      <c r="G3" s="162"/>
      <c r="H3" s="162"/>
      <c r="I3" s="1089" t="s">
        <v>508</v>
      </c>
      <c r="J3" s="1089"/>
      <c r="K3" s="1089"/>
      <c r="L3" s="1089"/>
      <c r="M3" s="1089"/>
      <c r="N3" s="1089"/>
      <c r="O3" s="1089"/>
      <c r="P3" s="1089"/>
      <c r="Q3" s="1089"/>
      <c r="R3" s="1089"/>
      <c r="S3" s="1089"/>
      <c r="T3" s="1089"/>
      <c r="U3" s="1089"/>
      <c r="V3" s="1089"/>
      <c r="W3" s="1089"/>
      <c r="X3" s="1089"/>
      <c r="Y3" s="1089"/>
      <c r="Z3" s="163" t="s">
        <v>136</v>
      </c>
      <c r="AA3" s="161" t="s">
        <v>503</v>
      </c>
      <c r="AB3" s="157"/>
      <c r="AC3" s="157"/>
      <c r="AD3" s="157"/>
      <c r="AE3" s="157"/>
      <c r="AF3" s="157"/>
      <c r="AG3" s="157"/>
      <c r="AH3" s="157"/>
      <c r="AI3" s="157"/>
      <c r="AJ3" s="157"/>
      <c r="AK3" s="157"/>
      <c r="AL3" s="157"/>
      <c r="AM3" s="157"/>
      <c r="AN3" s="157"/>
      <c r="AO3" s="157"/>
      <c r="AP3" s="157"/>
      <c r="AQ3" s="157"/>
      <c r="AR3" s="157"/>
      <c r="AS3" s="157"/>
      <c r="AT3" s="157"/>
      <c r="AU3" s="157"/>
      <c r="AV3" s="157"/>
      <c r="AW3" s="157"/>
    </row>
    <row r="4" spans="1:49" s="7" customFormat="1" ht="18.75" customHeight="1" x14ac:dyDescent="0.15">
      <c r="A4" s="1090" t="s">
        <v>102</v>
      </c>
      <c r="B4" s="1091"/>
      <c r="C4" s="1091"/>
      <c r="D4" s="1091"/>
      <c r="E4" s="1092"/>
      <c r="F4" s="1121" t="s">
        <v>94</v>
      </c>
      <c r="G4" s="1121"/>
      <c r="H4" s="1121"/>
      <c r="I4" s="1122" t="s">
        <v>999</v>
      </c>
      <c r="J4" s="1091"/>
      <c r="K4" s="1091"/>
      <c r="L4" s="1091"/>
      <c r="M4" s="1091"/>
      <c r="N4" s="1091"/>
      <c r="O4" s="1091"/>
      <c r="P4" s="1091"/>
      <c r="Q4" s="1092"/>
      <c r="R4" s="1122" t="s">
        <v>95</v>
      </c>
      <c r="S4" s="1091"/>
      <c r="T4" s="1092"/>
      <c r="U4" s="1122" t="s">
        <v>96</v>
      </c>
      <c r="V4" s="1091"/>
      <c r="W4" s="1092"/>
      <c r="X4" s="1099" t="s">
        <v>97</v>
      </c>
      <c r="Y4" s="1100"/>
      <c r="Z4" s="1125"/>
      <c r="AA4" s="1099" t="s">
        <v>98</v>
      </c>
      <c r="AB4" s="1100"/>
      <c r="AC4" s="1101"/>
      <c r="AD4" s="157"/>
      <c r="AE4" s="157"/>
      <c r="AF4" s="157"/>
      <c r="AG4" s="157"/>
      <c r="AH4" s="157"/>
      <c r="AI4" s="157"/>
      <c r="AJ4" s="157"/>
      <c r="AK4" s="157"/>
      <c r="AL4" s="157"/>
      <c r="AM4" s="157"/>
      <c r="AN4" s="157"/>
      <c r="AO4" s="157"/>
      <c r="AP4" s="157"/>
      <c r="AQ4" s="157"/>
      <c r="AR4" s="157"/>
      <c r="AS4" s="157"/>
      <c r="AT4" s="157"/>
      <c r="AU4" s="157"/>
      <c r="AV4" s="157"/>
      <c r="AW4" s="157"/>
    </row>
    <row r="5" spans="1:49" s="7" customFormat="1" ht="18.75" customHeight="1" x14ac:dyDescent="0.15">
      <c r="A5" s="1093"/>
      <c r="B5" s="1094"/>
      <c r="C5" s="1094"/>
      <c r="D5" s="1094"/>
      <c r="E5" s="1095"/>
      <c r="F5" s="1108"/>
      <c r="G5" s="1108"/>
      <c r="H5" s="1108"/>
      <c r="I5" s="1108" t="s">
        <v>99</v>
      </c>
      <c r="J5" s="1108"/>
      <c r="K5" s="1108"/>
      <c r="L5" s="1108" t="s">
        <v>100</v>
      </c>
      <c r="M5" s="1108"/>
      <c r="N5" s="1108"/>
      <c r="O5" s="1108" t="s">
        <v>101</v>
      </c>
      <c r="P5" s="1108"/>
      <c r="Q5" s="1108"/>
      <c r="R5" s="1123"/>
      <c r="S5" s="1094"/>
      <c r="T5" s="1095"/>
      <c r="U5" s="1123"/>
      <c r="V5" s="1094"/>
      <c r="W5" s="1095"/>
      <c r="X5" s="1102"/>
      <c r="Y5" s="1103"/>
      <c r="Z5" s="1126"/>
      <c r="AA5" s="1102"/>
      <c r="AB5" s="1103"/>
      <c r="AC5" s="1104"/>
      <c r="AD5" s="157"/>
      <c r="AE5" s="157"/>
      <c r="AF5" s="157"/>
      <c r="AG5" s="157"/>
      <c r="AH5" s="157"/>
      <c r="AI5" s="157"/>
      <c r="AJ5" s="157"/>
      <c r="AK5" s="157"/>
      <c r="AL5" s="157"/>
      <c r="AM5" s="157"/>
      <c r="AN5" s="157"/>
      <c r="AO5" s="157"/>
      <c r="AP5" s="157"/>
      <c r="AQ5" s="157"/>
      <c r="AR5" s="157"/>
      <c r="AS5" s="157"/>
      <c r="AT5" s="157"/>
      <c r="AU5" s="157"/>
      <c r="AV5" s="157"/>
      <c r="AW5" s="157"/>
    </row>
    <row r="6" spans="1:49" s="7" customFormat="1" ht="18.75" customHeight="1" x14ac:dyDescent="0.15">
      <c r="A6" s="1096"/>
      <c r="B6" s="1097"/>
      <c r="C6" s="1097"/>
      <c r="D6" s="1097"/>
      <c r="E6" s="1098"/>
      <c r="F6" s="1108"/>
      <c r="G6" s="1108"/>
      <c r="H6" s="1108"/>
      <c r="I6" s="1108"/>
      <c r="J6" s="1108"/>
      <c r="K6" s="1108"/>
      <c r="L6" s="1108"/>
      <c r="M6" s="1108"/>
      <c r="N6" s="1108"/>
      <c r="O6" s="1108"/>
      <c r="P6" s="1108"/>
      <c r="Q6" s="1108"/>
      <c r="R6" s="1124"/>
      <c r="S6" s="1097"/>
      <c r="T6" s="1098"/>
      <c r="U6" s="1124"/>
      <c r="V6" s="1097"/>
      <c r="W6" s="1098"/>
      <c r="X6" s="1105"/>
      <c r="Y6" s="1106"/>
      <c r="Z6" s="1127"/>
      <c r="AA6" s="1105"/>
      <c r="AB6" s="1106"/>
      <c r="AC6" s="1107"/>
      <c r="AD6" s="157"/>
      <c r="AE6" s="157"/>
      <c r="AF6" s="157"/>
      <c r="AG6" s="157"/>
      <c r="AH6" s="157"/>
      <c r="AI6" s="157"/>
      <c r="AJ6" s="157"/>
      <c r="AK6" s="157"/>
      <c r="AL6" s="157"/>
      <c r="AM6" s="157"/>
      <c r="AN6" s="157"/>
      <c r="AO6" s="157"/>
      <c r="AP6" s="157"/>
      <c r="AQ6" s="157"/>
      <c r="AR6" s="157"/>
      <c r="AS6" s="157"/>
      <c r="AT6" s="157"/>
      <c r="AU6" s="157"/>
      <c r="AV6" s="157"/>
      <c r="AW6" s="157"/>
    </row>
    <row r="7" spans="1:49" s="7" customFormat="1" ht="18.75" customHeight="1" x14ac:dyDescent="0.15">
      <c r="A7" s="1140" t="s">
        <v>509</v>
      </c>
      <c r="B7" s="1109"/>
      <c r="C7" s="1109"/>
      <c r="D7" s="1109"/>
      <c r="E7" s="1110"/>
      <c r="F7" s="1113"/>
      <c r="G7" s="1114"/>
      <c r="H7" s="1117" t="s">
        <v>10</v>
      </c>
      <c r="I7" s="1119" t="str">
        <f>IF(IF(L7="",U7-R7,U7-R7-L7)=0,"",IF(L7="",U7-R7,U7-R7-L7))</f>
        <v/>
      </c>
      <c r="J7" s="1119"/>
      <c r="K7" s="1119"/>
      <c r="L7" s="1119" t="str">
        <f>IF(AA7-X7=0,"",AA7-X7)</f>
        <v/>
      </c>
      <c r="M7" s="1119"/>
      <c r="N7" s="1119"/>
      <c r="O7" s="1120" t="str">
        <f>IF(SUM(I7:N8)=0,"",SUM(I7:N8))</f>
        <v/>
      </c>
      <c r="P7" s="1120"/>
      <c r="Q7" s="1120"/>
      <c r="R7" s="1128"/>
      <c r="S7" s="1129"/>
      <c r="T7" s="1130"/>
      <c r="U7" s="1128"/>
      <c r="V7" s="1129"/>
      <c r="W7" s="1130"/>
      <c r="X7" s="1128"/>
      <c r="Y7" s="1129"/>
      <c r="Z7" s="1130"/>
      <c r="AA7" s="1134"/>
      <c r="AB7" s="1135"/>
      <c r="AC7" s="1136"/>
      <c r="AD7" s="157"/>
      <c r="AE7" s="157"/>
      <c r="AF7" s="157"/>
      <c r="AG7" s="157"/>
      <c r="AH7" s="157"/>
      <c r="AI7" s="157"/>
      <c r="AJ7" s="157"/>
      <c r="AK7" s="157"/>
      <c r="AL7" s="157"/>
      <c r="AM7" s="157"/>
      <c r="AN7" s="157"/>
      <c r="AO7" s="157"/>
      <c r="AP7" s="157"/>
      <c r="AQ7" s="157"/>
      <c r="AR7" s="157"/>
      <c r="AS7" s="157"/>
      <c r="AT7" s="157"/>
      <c r="AU7" s="157"/>
      <c r="AV7" s="157"/>
      <c r="AW7" s="157"/>
    </row>
    <row r="8" spans="1:49" s="7" customFormat="1" ht="18.75" customHeight="1" x14ac:dyDescent="0.15">
      <c r="A8" s="1141"/>
      <c r="B8" s="1111"/>
      <c r="C8" s="1111"/>
      <c r="D8" s="1111"/>
      <c r="E8" s="1112"/>
      <c r="F8" s="1115"/>
      <c r="G8" s="1116"/>
      <c r="H8" s="1118"/>
      <c r="I8" s="1119"/>
      <c r="J8" s="1119"/>
      <c r="K8" s="1119"/>
      <c r="L8" s="1119"/>
      <c r="M8" s="1119"/>
      <c r="N8" s="1119"/>
      <c r="O8" s="1120"/>
      <c r="P8" s="1120"/>
      <c r="Q8" s="1120"/>
      <c r="R8" s="1131"/>
      <c r="S8" s="1132"/>
      <c r="T8" s="1133"/>
      <c r="U8" s="1131"/>
      <c r="V8" s="1132"/>
      <c r="W8" s="1133"/>
      <c r="X8" s="1131"/>
      <c r="Y8" s="1132"/>
      <c r="Z8" s="1133"/>
      <c r="AA8" s="1137"/>
      <c r="AB8" s="1138"/>
      <c r="AC8" s="1139"/>
      <c r="AD8" s="157"/>
      <c r="AE8" s="157"/>
      <c r="AF8" s="157"/>
      <c r="AG8" s="157"/>
      <c r="AH8" s="157"/>
      <c r="AI8" s="157"/>
      <c r="AJ8" s="157"/>
      <c r="AK8" s="157"/>
      <c r="AL8" s="157"/>
      <c r="AM8" s="157"/>
      <c r="AN8" s="157"/>
      <c r="AO8" s="157"/>
      <c r="AP8" s="157"/>
      <c r="AQ8" s="157"/>
      <c r="AR8" s="157"/>
      <c r="AS8" s="157"/>
      <c r="AT8" s="157"/>
      <c r="AU8" s="157"/>
      <c r="AV8" s="157"/>
      <c r="AW8" s="157"/>
    </row>
    <row r="9" spans="1:49" s="7" customFormat="1" ht="18.75" customHeight="1" x14ac:dyDescent="0.15">
      <c r="A9" s="1141"/>
      <c r="B9" s="1109"/>
      <c r="C9" s="1109"/>
      <c r="D9" s="1109"/>
      <c r="E9" s="1110"/>
      <c r="F9" s="1113"/>
      <c r="G9" s="1114"/>
      <c r="H9" s="1117" t="s">
        <v>10</v>
      </c>
      <c r="I9" s="1119" t="str">
        <f>IF(IF(L9="",U9-R9,U9-R9-L9)=0,"",IF(L9="",U9-R9,U9-R9-L9))</f>
        <v/>
      </c>
      <c r="J9" s="1119"/>
      <c r="K9" s="1119"/>
      <c r="L9" s="1119" t="str">
        <f>IF(AA9-X9=0,"",AA9-X9)</f>
        <v/>
      </c>
      <c r="M9" s="1119"/>
      <c r="N9" s="1119"/>
      <c r="O9" s="1120" t="str">
        <f>IF(SUM(I9:N10)=0,"",SUM(I9:N10))</f>
        <v/>
      </c>
      <c r="P9" s="1120"/>
      <c r="Q9" s="1120"/>
      <c r="R9" s="1128"/>
      <c r="S9" s="1129"/>
      <c r="T9" s="1130"/>
      <c r="U9" s="1128"/>
      <c r="V9" s="1129"/>
      <c r="W9" s="1130"/>
      <c r="X9" s="1128"/>
      <c r="Y9" s="1129"/>
      <c r="Z9" s="1130"/>
      <c r="AA9" s="1134"/>
      <c r="AB9" s="1135"/>
      <c r="AC9" s="1136"/>
      <c r="AD9" s="157"/>
      <c r="AE9" s="157"/>
      <c r="AF9" s="157"/>
      <c r="AG9" s="157"/>
      <c r="AH9" s="157"/>
      <c r="AI9" s="157"/>
      <c r="AJ9" s="157"/>
      <c r="AK9" s="157"/>
      <c r="AL9" s="157"/>
      <c r="AM9" s="157"/>
      <c r="AN9" s="157"/>
      <c r="AO9" s="157"/>
      <c r="AP9" s="157"/>
      <c r="AQ9" s="157"/>
      <c r="AR9" s="157"/>
      <c r="AS9" s="157"/>
      <c r="AT9" s="157"/>
      <c r="AU9" s="157"/>
      <c r="AV9" s="157"/>
      <c r="AW9" s="157"/>
    </row>
    <row r="10" spans="1:49" s="7" customFormat="1" ht="18.75" customHeight="1" x14ac:dyDescent="0.15">
      <c r="A10" s="1141"/>
      <c r="B10" s="1111"/>
      <c r="C10" s="1111"/>
      <c r="D10" s="1111"/>
      <c r="E10" s="1112"/>
      <c r="F10" s="1115"/>
      <c r="G10" s="1116"/>
      <c r="H10" s="1118"/>
      <c r="I10" s="1119"/>
      <c r="J10" s="1119"/>
      <c r="K10" s="1119"/>
      <c r="L10" s="1119"/>
      <c r="M10" s="1119"/>
      <c r="N10" s="1119"/>
      <c r="O10" s="1120"/>
      <c r="P10" s="1120"/>
      <c r="Q10" s="1120"/>
      <c r="R10" s="1131"/>
      <c r="S10" s="1132"/>
      <c r="T10" s="1133"/>
      <c r="U10" s="1131"/>
      <c r="V10" s="1132"/>
      <c r="W10" s="1133"/>
      <c r="X10" s="1131"/>
      <c r="Y10" s="1132"/>
      <c r="Z10" s="1133"/>
      <c r="AA10" s="1137"/>
      <c r="AB10" s="1138"/>
      <c r="AC10" s="1139"/>
      <c r="AD10" s="157"/>
      <c r="AE10" s="157"/>
      <c r="AF10" s="157"/>
      <c r="AG10" s="157"/>
      <c r="AH10" s="157"/>
      <c r="AI10" s="157"/>
      <c r="AJ10" s="157"/>
      <c r="AK10" s="157"/>
      <c r="AL10" s="157"/>
      <c r="AM10" s="157"/>
      <c r="AN10" s="157"/>
      <c r="AO10" s="157"/>
      <c r="AP10" s="157"/>
      <c r="AQ10" s="157"/>
      <c r="AR10" s="157"/>
      <c r="AS10" s="157"/>
      <c r="AT10" s="157"/>
      <c r="AU10" s="157"/>
      <c r="AV10" s="157"/>
      <c r="AW10" s="157"/>
    </row>
    <row r="11" spans="1:49" s="7" customFormat="1" ht="18.75" customHeight="1" x14ac:dyDescent="0.15">
      <c r="A11" s="1141"/>
      <c r="B11" s="1109"/>
      <c r="C11" s="1109"/>
      <c r="D11" s="1109"/>
      <c r="E11" s="1110"/>
      <c r="F11" s="1113"/>
      <c r="G11" s="1114"/>
      <c r="H11" s="1117" t="s">
        <v>10</v>
      </c>
      <c r="I11" s="1119" t="str">
        <f>IF(IF(L11="",U11-R11,U11-R11-L11)=0,"",IF(L11="",U11-R11,U11-R11-L11))</f>
        <v/>
      </c>
      <c r="J11" s="1119"/>
      <c r="K11" s="1119"/>
      <c r="L11" s="1119" t="str">
        <f>IF(AA11-X11=0,"",AA11-X11)</f>
        <v/>
      </c>
      <c r="M11" s="1119"/>
      <c r="N11" s="1119"/>
      <c r="O11" s="1120" t="str">
        <f>IF(SUM(I11:N12)=0,"",SUM(I11:N12))</f>
        <v/>
      </c>
      <c r="P11" s="1120"/>
      <c r="Q11" s="1120"/>
      <c r="R11" s="1128"/>
      <c r="S11" s="1129"/>
      <c r="T11" s="1130"/>
      <c r="U11" s="1128"/>
      <c r="V11" s="1129"/>
      <c r="W11" s="1130"/>
      <c r="X11" s="1128"/>
      <c r="Y11" s="1129"/>
      <c r="Z11" s="1130"/>
      <c r="AA11" s="1134"/>
      <c r="AB11" s="1135"/>
      <c r="AC11" s="1136"/>
      <c r="AD11" s="157"/>
      <c r="AE11" s="157"/>
      <c r="AF11" s="157"/>
      <c r="AG11" s="157"/>
      <c r="AH11" s="157"/>
      <c r="AI11" s="157"/>
      <c r="AJ11" s="157"/>
      <c r="AK11" s="157"/>
      <c r="AL11" s="157"/>
      <c r="AM11" s="157"/>
      <c r="AN11" s="157"/>
      <c r="AO11" s="157"/>
      <c r="AP11" s="157"/>
      <c r="AQ11" s="157"/>
      <c r="AR11" s="157"/>
      <c r="AS11" s="157"/>
      <c r="AT11" s="157"/>
      <c r="AU11" s="157"/>
      <c r="AV11" s="157"/>
      <c r="AW11" s="157"/>
    </row>
    <row r="12" spans="1:49" s="7" customFormat="1" ht="18.75" customHeight="1" x14ac:dyDescent="0.15">
      <c r="A12" s="1141"/>
      <c r="B12" s="1111"/>
      <c r="C12" s="1111"/>
      <c r="D12" s="1111"/>
      <c r="E12" s="1112"/>
      <c r="F12" s="1115"/>
      <c r="G12" s="1116"/>
      <c r="H12" s="1118"/>
      <c r="I12" s="1119"/>
      <c r="J12" s="1119"/>
      <c r="K12" s="1119"/>
      <c r="L12" s="1119"/>
      <c r="M12" s="1119"/>
      <c r="N12" s="1119"/>
      <c r="O12" s="1120"/>
      <c r="P12" s="1120"/>
      <c r="Q12" s="1120"/>
      <c r="R12" s="1131"/>
      <c r="S12" s="1132"/>
      <c r="T12" s="1133"/>
      <c r="U12" s="1131"/>
      <c r="V12" s="1132"/>
      <c r="W12" s="1133"/>
      <c r="X12" s="1131"/>
      <c r="Y12" s="1132"/>
      <c r="Z12" s="1133"/>
      <c r="AA12" s="1137"/>
      <c r="AB12" s="1138"/>
      <c r="AC12" s="1139"/>
      <c r="AD12" s="157"/>
      <c r="AE12" s="157"/>
      <c r="AF12" s="157"/>
      <c r="AG12" s="157"/>
      <c r="AH12" s="157"/>
      <c r="AI12" s="157"/>
      <c r="AJ12" s="157"/>
      <c r="AK12" s="157"/>
      <c r="AL12" s="157"/>
      <c r="AM12" s="157"/>
      <c r="AN12" s="157"/>
      <c r="AO12" s="157"/>
      <c r="AP12" s="157"/>
      <c r="AQ12" s="157"/>
      <c r="AR12" s="157"/>
      <c r="AS12" s="157"/>
      <c r="AT12" s="157"/>
      <c r="AU12" s="157"/>
      <c r="AV12" s="157"/>
      <c r="AW12" s="157"/>
    </row>
    <row r="13" spans="1:49" s="7" customFormat="1" ht="18.75" customHeight="1" x14ac:dyDescent="0.15">
      <c r="A13" s="1141"/>
      <c r="B13" s="1109"/>
      <c r="C13" s="1109"/>
      <c r="D13" s="1109"/>
      <c r="E13" s="1110"/>
      <c r="F13" s="1113"/>
      <c r="G13" s="1114"/>
      <c r="H13" s="1117" t="s">
        <v>10</v>
      </c>
      <c r="I13" s="1119" t="str">
        <f>IF(IF(L13="",U13-R13,U13-R13-L13)=0,"",IF(L13="",U13-R13,U13-R13-L13))</f>
        <v/>
      </c>
      <c r="J13" s="1119"/>
      <c r="K13" s="1119"/>
      <c r="L13" s="1119" t="str">
        <f>IF(AA13-X13=0,"",AA13-X13)</f>
        <v/>
      </c>
      <c r="M13" s="1119"/>
      <c r="N13" s="1119"/>
      <c r="O13" s="1120" t="str">
        <f t="shared" ref="O13" si="0">IF(SUM(I13:N14)=0,"",SUM(I13:N14))</f>
        <v/>
      </c>
      <c r="P13" s="1120"/>
      <c r="Q13" s="1120"/>
      <c r="R13" s="1128"/>
      <c r="S13" s="1129"/>
      <c r="T13" s="1130"/>
      <c r="U13" s="1128"/>
      <c r="V13" s="1129"/>
      <c r="W13" s="1130"/>
      <c r="X13" s="1128"/>
      <c r="Y13" s="1129"/>
      <c r="Z13" s="1130"/>
      <c r="AA13" s="1134"/>
      <c r="AB13" s="1135"/>
      <c r="AC13" s="1136"/>
      <c r="AD13" s="157"/>
      <c r="AE13" s="157"/>
      <c r="AF13" s="157"/>
      <c r="AG13" s="157"/>
      <c r="AH13" s="157"/>
      <c r="AI13" s="157"/>
      <c r="AJ13" s="157"/>
      <c r="AK13" s="157"/>
      <c r="AL13" s="157"/>
      <c r="AM13" s="157"/>
      <c r="AN13" s="157"/>
      <c r="AO13" s="157"/>
      <c r="AP13" s="157"/>
      <c r="AQ13" s="157"/>
      <c r="AR13" s="157"/>
      <c r="AS13" s="157"/>
      <c r="AT13" s="157"/>
      <c r="AU13" s="157"/>
      <c r="AV13" s="157"/>
      <c r="AW13" s="157"/>
    </row>
    <row r="14" spans="1:49" s="7" customFormat="1" ht="18.75" customHeight="1" x14ac:dyDescent="0.15">
      <c r="A14" s="1141"/>
      <c r="B14" s="1111"/>
      <c r="C14" s="1111"/>
      <c r="D14" s="1111"/>
      <c r="E14" s="1112"/>
      <c r="F14" s="1115"/>
      <c r="G14" s="1116"/>
      <c r="H14" s="1118"/>
      <c r="I14" s="1119"/>
      <c r="J14" s="1119"/>
      <c r="K14" s="1119"/>
      <c r="L14" s="1119"/>
      <c r="M14" s="1119"/>
      <c r="N14" s="1119"/>
      <c r="O14" s="1120"/>
      <c r="P14" s="1120"/>
      <c r="Q14" s="1120"/>
      <c r="R14" s="1131"/>
      <c r="S14" s="1132"/>
      <c r="T14" s="1133"/>
      <c r="U14" s="1131"/>
      <c r="V14" s="1132"/>
      <c r="W14" s="1133"/>
      <c r="X14" s="1131"/>
      <c r="Y14" s="1132"/>
      <c r="Z14" s="1133"/>
      <c r="AA14" s="1137"/>
      <c r="AB14" s="1138"/>
      <c r="AC14" s="1139"/>
      <c r="AD14" s="157"/>
      <c r="AE14" s="157"/>
      <c r="AF14" s="157"/>
      <c r="AG14" s="157"/>
      <c r="AH14" s="157"/>
      <c r="AI14" s="157"/>
      <c r="AJ14" s="157"/>
      <c r="AK14" s="157"/>
      <c r="AL14" s="157"/>
      <c r="AM14" s="157"/>
      <c r="AN14" s="157"/>
      <c r="AO14" s="157"/>
      <c r="AP14" s="157"/>
      <c r="AQ14" s="157"/>
      <c r="AR14" s="157"/>
      <c r="AS14" s="157"/>
      <c r="AT14" s="157"/>
      <c r="AU14" s="157"/>
      <c r="AV14" s="157"/>
      <c r="AW14" s="157"/>
    </row>
    <row r="15" spans="1:49" s="7" customFormat="1" ht="18.75" customHeight="1" x14ac:dyDescent="0.15">
      <c r="A15" s="1141"/>
      <c r="B15" s="1109"/>
      <c r="C15" s="1109"/>
      <c r="D15" s="1109"/>
      <c r="E15" s="1110"/>
      <c r="F15" s="1113"/>
      <c r="G15" s="1114"/>
      <c r="H15" s="1117" t="s">
        <v>10</v>
      </c>
      <c r="I15" s="1119" t="str">
        <f>IF(IF(L15="",U15-R15,U15-R15-L15)=0,"",IF(L15="",U15-R15,U15-R15-L15))</f>
        <v/>
      </c>
      <c r="J15" s="1119"/>
      <c r="K15" s="1119"/>
      <c r="L15" s="1119" t="str">
        <f>IF(AA15-X15=0,"",AA15-X15)</f>
        <v/>
      </c>
      <c r="M15" s="1119"/>
      <c r="N15" s="1119"/>
      <c r="O15" s="1120" t="str">
        <f t="shared" ref="O15" si="1">IF(SUM(I15:N16)=0,"",SUM(I15:N16))</f>
        <v/>
      </c>
      <c r="P15" s="1120"/>
      <c r="Q15" s="1120"/>
      <c r="R15" s="1128"/>
      <c r="S15" s="1129"/>
      <c r="T15" s="1130"/>
      <c r="U15" s="1128"/>
      <c r="V15" s="1129"/>
      <c r="W15" s="1130"/>
      <c r="X15" s="1128"/>
      <c r="Y15" s="1129"/>
      <c r="Z15" s="1130"/>
      <c r="AA15" s="1134"/>
      <c r="AB15" s="1135"/>
      <c r="AC15" s="1136"/>
      <c r="AD15" s="157"/>
      <c r="AE15" s="157"/>
      <c r="AF15" s="157"/>
      <c r="AG15" s="157"/>
      <c r="AH15" s="157"/>
      <c r="AI15" s="157"/>
      <c r="AJ15" s="157"/>
      <c r="AK15" s="157"/>
      <c r="AL15" s="157"/>
      <c r="AM15" s="157"/>
      <c r="AN15" s="157"/>
      <c r="AO15" s="157"/>
      <c r="AP15" s="157"/>
      <c r="AQ15" s="157"/>
      <c r="AR15" s="157"/>
      <c r="AS15" s="157"/>
      <c r="AT15" s="157"/>
      <c r="AU15" s="157"/>
      <c r="AV15" s="157"/>
      <c r="AW15" s="157"/>
    </row>
    <row r="16" spans="1:49" s="7" customFormat="1" ht="18.75" customHeight="1" x14ac:dyDescent="0.15">
      <c r="A16" s="1142"/>
      <c r="B16" s="1111"/>
      <c r="C16" s="1111"/>
      <c r="D16" s="1111"/>
      <c r="E16" s="1112"/>
      <c r="F16" s="1115"/>
      <c r="G16" s="1116"/>
      <c r="H16" s="1118"/>
      <c r="I16" s="1119"/>
      <c r="J16" s="1119"/>
      <c r="K16" s="1119"/>
      <c r="L16" s="1119"/>
      <c r="M16" s="1119"/>
      <c r="N16" s="1119"/>
      <c r="O16" s="1120"/>
      <c r="P16" s="1120"/>
      <c r="Q16" s="1120"/>
      <c r="R16" s="1131"/>
      <c r="S16" s="1132"/>
      <c r="T16" s="1133"/>
      <c r="U16" s="1131"/>
      <c r="V16" s="1132"/>
      <c r="W16" s="1133"/>
      <c r="X16" s="1131"/>
      <c r="Y16" s="1132"/>
      <c r="Z16" s="1133"/>
      <c r="AA16" s="1137"/>
      <c r="AB16" s="1138"/>
      <c r="AC16" s="1139"/>
      <c r="AD16" s="157"/>
      <c r="AE16" s="157"/>
      <c r="AF16" s="157"/>
      <c r="AG16" s="157"/>
      <c r="AH16" s="157"/>
      <c r="AI16" s="157"/>
      <c r="AJ16" s="157"/>
      <c r="AK16" s="157"/>
      <c r="AL16" s="157"/>
      <c r="AM16" s="157"/>
      <c r="AN16" s="157"/>
      <c r="AO16" s="157"/>
      <c r="AP16" s="157"/>
      <c r="AQ16" s="157"/>
      <c r="AR16" s="157"/>
      <c r="AS16" s="157"/>
      <c r="AT16" s="157"/>
      <c r="AU16" s="157"/>
      <c r="AV16" s="157"/>
      <c r="AW16" s="157"/>
    </row>
    <row r="17" spans="1:49" s="7" customFormat="1" ht="18.75" customHeight="1" x14ac:dyDescent="0.15">
      <c r="A17" s="1140" t="s">
        <v>11</v>
      </c>
      <c r="B17" s="1109"/>
      <c r="C17" s="1109"/>
      <c r="D17" s="1109"/>
      <c r="E17" s="1110"/>
      <c r="F17" s="1113"/>
      <c r="G17" s="1114"/>
      <c r="H17" s="1117" t="s">
        <v>10</v>
      </c>
      <c r="I17" s="1119" t="str">
        <f>IF(IF(L17="",U17-R17,U17-R17-L17)=0,"",IF(L17="",U17-R17,U17-R17-L17))</f>
        <v/>
      </c>
      <c r="J17" s="1119"/>
      <c r="K17" s="1119"/>
      <c r="L17" s="1119" t="str">
        <f>IF(AA17-X17=0,"",AA17-X17)</f>
        <v/>
      </c>
      <c r="M17" s="1119"/>
      <c r="N17" s="1119"/>
      <c r="O17" s="1120" t="str">
        <f t="shared" ref="O17" si="2">IF(SUM(I17:N18)=0,"",SUM(I17:N18))</f>
        <v/>
      </c>
      <c r="P17" s="1120"/>
      <c r="Q17" s="1120"/>
      <c r="R17" s="1128"/>
      <c r="S17" s="1129"/>
      <c r="T17" s="1130"/>
      <c r="U17" s="1128"/>
      <c r="V17" s="1129"/>
      <c r="W17" s="1130"/>
      <c r="X17" s="1128"/>
      <c r="Y17" s="1129"/>
      <c r="Z17" s="1130"/>
      <c r="AA17" s="1134"/>
      <c r="AB17" s="1135"/>
      <c r="AC17" s="1136"/>
      <c r="AD17" s="157"/>
      <c r="AE17" s="157"/>
      <c r="AF17" s="157"/>
      <c r="AG17" s="157"/>
      <c r="AH17" s="157"/>
      <c r="AI17" s="157"/>
      <c r="AJ17" s="157"/>
      <c r="AK17" s="157"/>
      <c r="AL17" s="157"/>
      <c r="AM17" s="157"/>
      <c r="AN17" s="157"/>
      <c r="AO17" s="157"/>
      <c r="AP17" s="157"/>
      <c r="AQ17" s="157"/>
      <c r="AR17" s="157"/>
      <c r="AS17" s="157"/>
      <c r="AT17" s="157"/>
      <c r="AU17" s="157"/>
      <c r="AV17" s="157"/>
      <c r="AW17" s="157"/>
    </row>
    <row r="18" spans="1:49" s="7" customFormat="1" ht="18.75" customHeight="1" x14ac:dyDescent="0.15">
      <c r="A18" s="1141"/>
      <c r="B18" s="1111"/>
      <c r="C18" s="1111"/>
      <c r="D18" s="1111"/>
      <c r="E18" s="1112"/>
      <c r="F18" s="1115"/>
      <c r="G18" s="1116"/>
      <c r="H18" s="1118"/>
      <c r="I18" s="1119"/>
      <c r="J18" s="1119"/>
      <c r="K18" s="1119"/>
      <c r="L18" s="1119"/>
      <c r="M18" s="1119"/>
      <c r="N18" s="1119"/>
      <c r="O18" s="1120"/>
      <c r="P18" s="1120"/>
      <c r="Q18" s="1120"/>
      <c r="R18" s="1131"/>
      <c r="S18" s="1132"/>
      <c r="T18" s="1133"/>
      <c r="U18" s="1131"/>
      <c r="V18" s="1132"/>
      <c r="W18" s="1133"/>
      <c r="X18" s="1131"/>
      <c r="Y18" s="1132"/>
      <c r="Z18" s="1133"/>
      <c r="AA18" s="1137"/>
      <c r="AB18" s="1138"/>
      <c r="AC18" s="1139"/>
      <c r="AD18" s="157"/>
      <c r="AE18" s="157"/>
      <c r="AF18" s="157"/>
      <c r="AG18" s="157"/>
      <c r="AH18" s="157"/>
      <c r="AI18" s="157"/>
      <c r="AJ18" s="157"/>
      <c r="AK18" s="157"/>
      <c r="AL18" s="157"/>
      <c r="AM18" s="157"/>
      <c r="AN18" s="157"/>
      <c r="AO18" s="157"/>
      <c r="AP18" s="157"/>
      <c r="AQ18" s="157"/>
      <c r="AR18" s="157"/>
      <c r="AS18" s="157"/>
      <c r="AT18" s="157"/>
      <c r="AU18" s="157"/>
      <c r="AV18" s="157"/>
      <c r="AW18" s="157"/>
    </row>
    <row r="19" spans="1:49" s="7" customFormat="1" ht="18.75" customHeight="1" x14ac:dyDescent="0.15">
      <c r="A19" s="1141"/>
      <c r="B19" s="1109"/>
      <c r="C19" s="1109"/>
      <c r="D19" s="1109"/>
      <c r="E19" s="1110"/>
      <c r="F19" s="1113"/>
      <c r="G19" s="1114"/>
      <c r="H19" s="1117" t="s">
        <v>10</v>
      </c>
      <c r="I19" s="1119" t="str">
        <f>IF(IF(L19="",U19-R19,U19-R19-L19)=0,"",IF(L19="",U19-R19,U19-R19-L19))</f>
        <v/>
      </c>
      <c r="J19" s="1119"/>
      <c r="K19" s="1119"/>
      <c r="L19" s="1119" t="str">
        <f>IF(AA19-X19=0,"",AA19-X19)</f>
        <v/>
      </c>
      <c r="M19" s="1119"/>
      <c r="N19" s="1119"/>
      <c r="O19" s="1120" t="str">
        <f t="shared" ref="O19" si="3">IF(SUM(I19:N20)=0,"",SUM(I19:N20))</f>
        <v/>
      </c>
      <c r="P19" s="1120"/>
      <c r="Q19" s="1120"/>
      <c r="R19" s="1128"/>
      <c r="S19" s="1129"/>
      <c r="T19" s="1130"/>
      <c r="U19" s="1128"/>
      <c r="V19" s="1129"/>
      <c r="W19" s="1130"/>
      <c r="X19" s="1128"/>
      <c r="Y19" s="1129"/>
      <c r="Z19" s="1130"/>
      <c r="AA19" s="1134"/>
      <c r="AB19" s="1135"/>
      <c r="AC19" s="1136"/>
      <c r="AD19" s="157"/>
      <c r="AE19" s="157"/>
      <c r="AF19" s="157"/>
      <c r="AG19" s="157"/>
      <c r="AH19" s="157"/>
      <c r="AI19" s="157"/>
      <c r="AJ19" s="157"/>
      <c r="AK19" s="157"/>
      <c r="AL19" s="157"/>
      <c r="AM19" s="157"/>
      <c r="AN19" s="157"/>
      <c r="AO19" s="157"/>
      <c r="AP19" s="157"/>
      <c r="AQ19" s="157"/>
      <c r="AR19" s="157"/>
      <c r="AS19" s="157"/>
      <c r="AT19" s="157"/>
      <c r="AU19" s="157"/>
      <c r="AV19" s="157"/>
      <c r="AW19" s="157"/>
    </row>
    <row r="20" spans="1:49" s="7" customFormat="1" ht="18.75" customHeight="1" x14ac:dyDescent="0.15">
      <c r="A20" s="1141"/>
      <c r="B20" s="1111"/>
      <c r="C20" s="1111"/>
      <c r="D20" s="1111"/>
      <c r="E20" s="1112"/>
      <c r="F20" s="1115"/>
      <c r="G20" s="1116"/>
      <c r="H20" s="1118"/>
      <c r="I20" s="1119"/>
      <c r="J20" s="1119"/>
      <c r="K20" s="1119"/>
      <c r="L20" s="1119"/>
      <c r="M20" s="1119"/>
      <c r="N20" s="1119"/>
      <c r="O20" s="1120"/>
      <c r="P20" s="1120"/>
      <c r="Q20" s="1120"/>
      <c r="R20" s="1131"/>
      <c r="S20" s="1132"/>
      <c r="T20" s="1133"/>
      <c r="U20" s="1131"/>
      <c r="V20" s="1132"/>
      <c r="W20" s="1133"/>
      <c r="X20" s="1131"/>
      <c r="Y20" s="1132"/>
      <c r="Z20" s="1133"/>
      <c r="AA20" s="1137"/>
      <c r="AB20" s="1138"/>
      <c r="AC20" s="1139"/>
      <c r="AD20" s="157"/>
      <c r="AE20" s="157"/>
      <c r="AF20" s="157"/>
      <c r="AG20" s="157"/>
      <c r="AH20" s="157"/>
      <c r="AI20" s="157"/>
      <c r="AJ20" s="157"/>
      <c r="AK20" s="157"/>
      <c r="AL20" s="157"/>
      <c r="AM20" s="157"/>
      <c r="AN20" s="157"/>
      <c r="AO20" s="157"/>
      <c r="AP20" s="157"/>
      <c r="AQ20" s="157"/>
      <c r="AR20" s="157"/>
      <c r="AS20" s="157"/>
      <c r="AT20" s="157"/>
      <c r="AU20" s="157"/>
      <c r="AV20" s="157"/>
      <c r="AW20" s="157"/>
    </row>
    <row r="21" spans="1:49" s="7" customFormat="1" ht="18.75" customHeight="1" x14ac:dyDescent="0.15">
      <c r="A21" s="1141"/>
      <c r="B21" s="1109"/>
      <c r="C21" s="1109"/>
      <c r="D21" s="1109"/>
      <c r="E21" s="1110"/>
      <c r="F21" s="1113"/>
      <c r="G21" s="1114"/>
      <c r="H21" s="1117" t="s">
        <v>10</v>
      </c>
      <c r="I21" s="1119" t="str">
        <f>IF(IF(L21="",U21-R21,U21-R21-L21)=0,"",IF(L21="",U21-R21,U21-R21-L21))</f>
        <v/>
      </c>
      <c r="J21" s="1119"/>
      <c r="K21" s="1119"/>
      <c r="L21" s="1119" t="str">
        <f>IF(AA21-X21=0,"",AA21-X21)</f>
        <v/>
      </c>
      <c r="M21" s="1119"/>
      <c r="N21" s="1119"/>
      <c r="O21" s="1120" t="str">
        <f t="shared" ref="O21" si="4">IF(SUM(I21:N22)=0,"",SUM(I21:N22))</f>
        <v/>
      </c>
      <c r="P21" s="1120"/>
      <c r="Q21" s="1120"/>
      <c r="R21" s="1128"/>
      <c r="S21" s="1129"/>
      <c r="T21" s="1130"/>
      <c r="U21" s="1128"/>
      <c r="V21" s="1129"/>
      <c r="W21" s="1130"/>
      <c r="X21" s="1128"/>
      <c r="Y21" s="1129"/>
      <c r="Z21" s="1130"/>
      <c r="AA21" s="1134"/>
      <c r="AB21" s="1135"/>
      <c r="AC21" s="1136"/>
      <c r="AD21" s="157"/>
      <c r="AE21" s="157"/>
      <c r="AF21" s="157"/>
      <c r="AG21" s="157"/>
      <c r="AH21" s="157"/>
      <c r="AI21" s="157"/>
      <c r="AJ21" s="157"/>
      <c r="AK21" s="157"/>
      <c r="AL21" s="157"/>
      <c r="AM21" s="157"/>
      <c r="AN21" s="157"/>
      <c r="AO21" s="157"/>
      <c r="AP21" s="157"/>
      <c r="AQ21" s="157"/>
      <c r="AR21" s="157"/>
      <c r="AS21" s="157"/>
      <c r="AT21" s="157"/>
      <c r="AU21" s="157"/>
      <c r="AV21" s="157"/>
      <c r="AW21" s="157"/>
    </row>
    <row r="22" spans="1:49" s="7" customFormat="1" ht="18.75" customHeight="1" x14ac:dyDescent="0.15">
      <c r="A22" s="1141"/>
      <c r="B22" s="1111"/>
      <c r="C22" s="1111"/>
      <c r="D22" s="1111"/>
      <c r="E22" s="1112"/>
      <c r="F22" s="1115"/>
      <c r="G22" s="1116"/>
      <c r="H22" s="1118"/>
      <c r="I22" s="1119"/>
      <c r="J22" s="1119"/>
      <c r="K22" s="1119"/>
      <c r="L22" s="1119"/>
      <c r="M22" s="1119"/>
      <c r="N22" s="1119"/>
      <c r="O22" s="1120"/>
      <c r="P22" s="1120"/>
      <c r="Q22" s="1120"/>
      <c r="R22" s="1131"/>
      <c r="S22" s="1132"/>
      <c r="T22" s="1133"/>
      <c r="U22" s="1131"/>
      <c r="V22" s="1132"/>
      <c r="W22" s="1133"/>
      <c r="X22" s="1131"/>
      <c r="Y22" s="1132"/>
      <c r="Z22" s="1133"/>
      <c r="AA22" s="1137"/>
      <c r="AB22" s="1138"/>
      <c r="AC22" s="1139"/>
      <c r="AD22" s="157"/>
      <c r="AE22" s="157"/>
      <c r="AF22" s="157"/>
      <c r="AG22" s="157"/>
      <c r="AH22" s="157"/>
      <c r="AI22" s="157"/>
      <c r="AJ22" s="157"/>
      <c r="AK22" s="157"/>
      <c r="AL22" s="157"/>
      <c r="AM22" s="157"/>
      <c r="AN22" s="157"/>
      <c r="AO22" s="157"/>
      <c r="AP22" s="157"/>
      <c r="AQ22" s="157"/>
      <c r="AR22" s="157"/>
      <c r="AS22" s="157"/>
      <c r="AT22" s="157"/>
      <c r="AU22" s="157"/>
      <c r="AV22" s="157"/>
      <c r="AW22" s="157"/>
    </row>
    <row r="23" spans="1:49" s="7" customFormat="1" ht="18.75" customHeight="1" x14ac:dyDescent="0.15">
      <c r="A23" s="1141"/>
      <c r="B23" s="1109"/>
      <c r="C23" s="1109"/>
      <c r="D23" s="1109"/>
      <c r="E23" s="1110"/>
      <c r="F23" s="1113"/>
      <c r="G23" s="1114"/>
      <c r="H23" s="1117" t="s">
        <v>10</v>
      </c>
      <c r="I23" s="1119" t="str">
        <f>IF(IF(L23="",U23-R23,U23-R23-L23)=0,"",IF(L23="",U23-R23,U23-R23-L23))</f>
        <v/>
      </c>
      <c r="J23" s="1119"/>
      <c r="K23" s="1119"/>
      <c r="L23" s="1119" t="str">
        <f>IF(AA23-X23=0,"",AA23-X23)</f>
        <v/>
      </c>
      <c r="M23" s="1119"/>
      <c r="N23" s="1119"/>
      <c r="O23" s="1120" t="str">
        <f t="shared" ref="O23" si="5">IF(SUM(I23:N24)=0,"",SUM(I23:N24))</f>
        <v/>
      </c>
      <c r="P23" s="1120"/>
      <c r="Q23" s="1120"/>
      <c r="R23" s="1128"/>
      <c r="S23" s="1129"/>
      <c r="T23" s="1130"/>
      <c r="U23" s="1128"/>
      <c r="V23" s="1129"/>
      <c r="W23" s="1130"/>
      <c r="X23" s="1128"/>
      <c r="Y23" s="1129"/>
      <c r="Z23" s="1130"/>
      <c r="AA23" s="1134"/>
      <c r="AB23" s="1135"/>
      <c r="AC23" s="1136"/>
      <c r="AD23" s="157"/>
      <c r="AE23" s="157"/>
      <c r="AF23" s="157"/>
      <c r="AG23" s="157"/>
      <c r="AH23" s="157"/>
      <c r="AI23" s="157"/>
      <c r="AJ23" s="157"/>
      <c r="AK23" s="157"/>
      <c r="AL23" s="157"/>
      <c r="AM23" s="157"/>
      <c r="AN23" s="157"/>
      <c r="AO23" s="157"/>
      <c r="AP23" s="157"/>
      <c r="AQ23" s="157"/>
      <c r="AR23" s="157"/>
      <c r="AS23" s="157"/>
      <c r="AT23" s="157"/>
      <c r="AU23" s="157"/>
      <c r="AV23" s="157"/>
      <c r="AW23" s="157"/>
    </row>
    <row r="24" spans="1:49" s="7" customFormat="1" ht="18.75" customHeight="1" x14ac:dyDescent="0.15">
      <c r="A24" s="1141"/>
      <c r="B24" s="1111"/>
      <c r="C24" s="1111"/>
      <c r="D24" s="1111"/>
      <c r="E24" s="1112"/>
      <c r="F24" s="1115"/>
      <c r="G24" s="1116"/>
      <c r="H24" s="1118"/>
      <c r="I24" s="1119"/>
      <c r="J24" s="1119"/>
      <c r="K24" s="1119"/>
      <c r="L24" s="1119"/>
      <c r="M24" s="1119"/>
      <c r="N24" s="1119"/>
      <c r="O24" s="1120"/>
      <c r="P24" s="1120"/>
      <c r="Q24" s="1120"/>
      <c r="R24" s="1131"/>
      <c r="S24" s="1132"/>
      <c r="T24" s="1133"/>
      <c r="U24" s="1131"/>
      <c r="V24" s="1132"/>
      <c r="W24" s="1133"/>
      <c r="X24" s="1131"/>
      <c r="Y24" s="1132"/>
      <c r="Z24" s="1133"/>
      <c r="AA24" s="1137"/>
      <c r="AB24" s="1138"/>
      <c r="AC24" s="1139"/>
      <c r="AD24" s="157"/>
      <c r="AE24" s="157"/>
      <c r="AF24" s="157"/>
      <c r="AG24" s="157"/>
      <c r="AH24" s="157"/>
      <c r="AI24" s="157"/>
      <c r="AJ24" s="157"/>
      <c r="AK24" s="157"/>
      <c r="AL24" s="157"/>
      <c r="AM24" s="157"/>
      <c r="AN24" s="157"/>
      <c r="AO24" s="157"/>
      <c r="AP24" s="157"/>
      <c r="AQ24" s="157"/>
      <c r="AR24" s="157"/>
      <c r="AS24" s="157"/>
      <c r="AT24" s="157"/>
      <c r="AU24" s="157"/>
      <c r="AV24" s="157"/>
      <c r="AW24" s="157"/>
    </row>
    <row r="25" spans="1:49" s="7" customFormat="1" ht="18.75" customHeight="1" x14ac:dyDescent="0.15">
      <c r="A25" s="1141"/>
      <c r="B25" s="1109"/>
      <c r="C25" s="1109"/>
      <c r="D25" s="1109"/>
      <c r="E25" s="1110"/>
      <c r="F25" s="1113"/>
      <c r="G25" s="1114"/>
      <c r="H25" s="1117" t="s">
        <v>10</v>
      </c>
      <c r="I25" s="1119" t="str">
        <f>IF(IF(L25="",U25-R25,U25-R25-L25)=0,"",IF(L25="",U25-R25,U25-R25-L25))</f>
        <v/>
      </c>
      <c r="J25" s="1119"/>
      <c r="K25" s="1119"/>
      <c r="L25" s="1119" t="str">
        <f>IF(AA25-X25=0,"",AA25-X25)</f>
        <v/>
      </c>
      <c r="M25" s="1119"/>
      <c r="N25" s="1119"/>
      <c r="O25" s="1120" t="str">
        <f t="shared" ref="O25" si="6">IF(SUM(I25:N26)=0,"",SUM(I25:N26))</f>
        <v/>
      </c>
      <c r="P25" s="1120"/>
      <c r="Q25" s="1120"/>
      <c r="R25" s="1128"/>
      <c r="S25" s="1129"/>
      <c r="T25" s="1130"/>
      <c r="U25" s="1128"/>
      <c r="V25" s="1129"/>
      <c r="W25" s="1130"/>
      <c r="X25" s="1128"/>
      <c r="Y25" s="1129"/>
      <c r="Z25" s="1130"/>
      <c r="AA25" s="1134"/>
      <c r="AB25" s="1135"/>
      <c r="AC25" s="1136"/>
      <c r="AD25" s="157"/>
      <c r="AE25" s="157"/>
      <c r="AF25" s="157"/>
      <c r="AG25" s="157"/>
      <c r="AH25" s="157"/>
      <c r="AI25" s="157"/>
      <c r="AJ25" s="157"/>
      <c r="AK25" s="157"/>
      <c r="AL25" s="157"/>
      <c r="AM25" s="157"/>
      <c r="AN25" s="157"/>
      <c r="AO25" s="157"/>
      <c r="AP25" s="157"/>
      <c r="AQ25" s="157"/>
      <c r="AR25" s="157"/>
      <c r="AS25" s="157"/>
      <c r="AT25" s="157"/>
      <c r="AU25" s="157"/>
      <c r="AV25" s="157"/>
      <c r="AW25" s="157"/>
    </row>
    <row r="26" spans="1:49" s="7" customFormat="1" ht="18.75" customHeight="1" thickBot="1" x14ac:dyDescent="0.2">
      <c r="A26" s="1141"/>
      <c r="B26" s="1175"/>
      <c r="C26" s="1175"/>
      <c r="D26" s="1175"/>
      <c r="E26" s="1176"/>
      <c r="F26" s="1177"/>
      <c r="G26" s="1178"/>
      <c r="H26" s="1179"/>
      <c r="I26" s="1180"/>
      <c r="J26" s="1180"/>
      <c r="K26" s="1180"/>
      <c r="L26" s="1180"/>
      <c r="M26" s="1180"/>
      <c r="N26" s="1180"/>
      <c r="O26" s="1120"/>
      <c r="P26" s="1120"/>
      <c r="Q26" s="1181"/>
      <c r="R26" s="1169"/>
      <c r="S26" s="1170"/>
      <c r="T26" s="1171"/>
      <c r="U26" s="1169"/>
      <c r="V26" s="1170"/>
      <c r="W26" s="1171"/>
      <c r="X26" s="1169"/>
      <c r="Y26" s="1170"/>
      <c r="Z26" s="1171"/>
      <c r="AA26" s="1172"/>
      <c r="AB26" s="1173"/>
      <c r="AC26" s="1174"/>
      <c r="AD26" s="157"/>
      <c r="AE26" s="157"/>
      <c r="AF26" s="157"/>
      <c r="AG26" s="157"/>
      <c r="AH26" s="157"/>
      <c r="AI26" s="157"/>
      <c r="AJ26" s="157"/>
      <c r="AK26" s="157"/>
      <c r="AL26" s="157"/>
      <c r="AM26" s="157"/>
      <c r="AN26" s="157"/>
      <c r="AO26" s="157"/>
      <c r="AP26" s="157"/>
      <c r="AQ26" s="157"/>
      <c r="AR26" s="157"/>
      <c r="AS26" s="157"/>
      <c r="AT26" s="157"/>
      <c r="AU26" s="157"/>
      <c r="AV26" s="157"/>
      <c r="AW26" s="157"/>
    </row>
    <row r="27" spans="1:49" s="7" customFormat="1" ht="18.75" customHeight="1" x14ac:dyDescent="0.15">
      <c r="A27" s="168" t="s">
        <v>504</v>
      </c>
      <c r="B27" s="169"/>
      <c r="C27" s="169"/>
      <c r="D27" s="169"/>
      <c r="E27" s="170"/>
      <c r="F27" s="170"/>
      <c r="G27" s="170"/>
      <c r="H27" s="169"/>
      <c r="I27" s="169"/>
      <c r="J27" s="171" t="s">
        <v>103</v>
      </c>
      <c r="K27" s="170"/>
      <c r="L27" s="170"/>
      <c r="M27" s="170"/>
      <c r="N27" s="170"/>
      <c r="O27" s="170"/>
      <c r="P27" s="172"/>
      <c r="Q27" s="200"/>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row>
    <row r="28" spans="1:49" s="7" customFormat="1" ht="18.75" customHeight="1" thickBot="1" x14ac:dyDescent="0.2">
      <c r="A28" s="173"/>
      <c r="B28" s="162" t="s">
        <v>104</v>
      </c>
      <c r="C28" s="1167"/>
      <c r="D28" s="1167"/>
      <c r="E28" s="174" t="s">
        <v>105</v>
      </c>
      <c r="F28" s="1168"/>
      <c r="G28" s="1168"/>
      <c r="H28" s="174" t="s">
        <v>106</v>
      </c>
      <c r="I28" s="175"/>
      <c r="J28" s="1115"/>
      <c r="K28" s="1116"/>
      <c r="L28" s="176" t="s">
        <v>505</v>
      </c>
      <c r="M28" s="176"/>
      <c r="N28" s="1116"/>
      <c r="O28" s="1116"/>
      <c r="P28" s="177" t="s">
        <v>106</v>
      </c>
      <c r="Q28" s="157"/>
      <c r="R28" s="157"/>
      <c r="S28" s="157"/>
      <c r="T28" s="157"/>
      <c r="U28" s="178" t="s">
        <v>107</v>
      </c>
      <c r="V28" s="179"/>
      <c r="W28" s="179"/>
      <c r="X28" s="179"/>
      <c r="Y28" s="179"/>
      <c r="Z28" s="179"/>
      <c r="AA28" s="179"/>
      <c r="AB28" s="179"/>
      <c r="AC28" s="179"/>
      <c r="AD28" s="157"/>
      <c r="AE28" s="157"/>
      <c r="AF28" s="157"/>
      <c r="AG28" s="157"/>
      <c r="AH28" s="157"/>
      <c r="AI28" s="157"/>
      <c r="AJ28" s="157"/>
      <c r="AK28" s="157"/>
      <c r="AL28" s="157"/>
      <c r="AM28" s="157"/>
      <c r="AN28" s="157"/>
      <c r="AO28" s="157"/>
      <c r="AP28" s="157"/>
      <c r="AQ28" s="157"/>
      <c r="AR28" s="157"/>
      <c r="AS28" s="157"/>
      <c r="AT28" s="157"/>
      <c r="AU28" s="157"/>
      <c r="AV28" s="157"/>
      <c r="AW28" s="157"/>
    </row>
    <row r="29" spans="1:49" s="7" customFormat="1" ht="18.75" customHeight="1" x14ac:dyDescent="0.15">
      <c r="A29" s="173"/>
      <c r="B29" s="174" t="s">
        <v>108</v>
      </c>
      <c r="C29" s="1167"/>
      <c r="D29" s="1167"/>
      <c r="E29" s="174" t="s">
        <v>105</v>
      </c>
      <c r="F29" s="1168"/>
      <c r="G29" s="1168"/>
      <c r="H29" s="174" t="s">
        <v>106</v>
      </c>
      <c r="I29" s="175"/>
      <c r="J29" s="180" t="s">
        <v>506</v>
      </c>
      <c r="K29" s="181"/>
      <c r="L29" s="181"/>
      <c r="M29" s="181"/>
      <c r="N29" s="181"/>
      <c r="O29" s="181"/>
      <c r="P29" s="182"/>
      <c r="Q29" s="157"/>
      <c r="R29" s="157"/>
      <c r="S29" s="157"/>
      <c r="T29" s="157"/>
      <c r="U29" s="1150" t="s">
        <v>109</v>
      </c>
      <c r="V29" s="1151"/>
      <c r="W29" s="1151"/>
      <c r="X29" s="1151"/>
      <c r="Y29" s="1151"/>
      <c r="Z29" s="1151" t="s">
        <v>110</v>
      </c>
      <c r="AA29" s="1151"/>
      <c r="AB29" s="1151"/>
      <c r="AC29" s="1151"/>
      <c r="AD29" s="1151"/>
      <c r="AE29" s="1151"/>
      <c r="AF29" s="1151"/>
      <c r="AG29" s="1151"/>
      <c r="AH29" s="1151"/>
      <c r="AI29" s="1152"/>
      <c r="AJ29" s="157"/>
      <c r="AK29" s="157"/>
      <c r="AL29" s="157"/>
      <c r="AM29" s="157"/>
      <c r="AN29" s="157"/>
      <c r="AO29" s="157"/>
      <c r="AP29" s="157"/>
      <c r="AQ29" s="157"/>
      <c r="AR29" s="157"/>
      <c r="AS29" s="157"/>
      <c r="AT29" s="157"/>
      <c r="AU29" s="157"/>
      <c r="AV29" s="157"/>
      <c r="AW29" s="157"/>
    </row>
    <row r="30" spans="1:49" s="7" customFormat="1" ht="18.75" customHeight="1" thickBot="1" x14ac:dyDescent="0.2">
      <c r="A30" s="183"/>
      <c r="B30" s="184"/>
      <c r="C30" s="185"/>
      <c r="D30" s="185"/>
      <c r="E30" s="185"/>
      <c r="F30" s="185"/>
      <c r="G30" s="184"/>
      <c r="H30" s="186"/>
      <c r="I30" s="186"/>
      <c r="J30" s="187"/>
      <c r="K30" s="188" t="s">
        <v>111</v>
      </c>
      <c r="L30" s="1147"/>
      <c r="M30" s="1147"/>
      <c r="N30" s="76" t="s">
        <v>507</v>
      </c>
      <c r="O30" s="189"/>
      <c r="P30" s="190" t="s">
        <v>112</v>
      </c>
      <c r="Q30" s="157"/>
      <c r="R30" s="157"/>
      <c r="S30" s="157"/>
      <c r="T30" s="157"/>
      <c r="U30" s="1153" t="s">
        <v>915</v>
      </c>
      <c r="V30" s="1154"/>
      <c r="W30" s="1154"/>
      <c r="X30" s="1154"/>
      <c r="Y30" s="1154"/>
      <c r="Z30" s="1155"/>
      <c r="AA30" s="1144"/>
      <c r="AB30" s="191" t="s">
        <v>113</v>
      </c>
      <c r="AC30" s="1143"/>
      <c r="AD30" s="1144"/>
      <c r="AE30" s="191" t="s">
        <v>114</v>
      </c>
      <c r="AF30" s="1145"/>
      <c r="AG30" s="1146"/>
      <c r="AH30" s="1156" t="s">
        <v>115</v>
      </c>
      <c r="AI30" s="1157"/>
      <c r="AJ30" s="157"/>
      <c r="AK30" s="157"/>
      <c r="AL30" s="157"/>
      <c r="AM30" s="157"/>
      <c r="AN30" s="157"/>
      <c r="AO30" s="157"/>
      <c r="AP30" s="157"/>
      <c r="AQ30" s="157"/>
      <c r="AR30" s="157"/>
      <c r="AS30" s="157"/>
      <c r="AT30" s="157"/>
      <c r="AU30" s="157"/>
      <c r="AV30" s="157"/>
      <c r="AW30" s="157"/>
    </row>
    <row r="31" spans="1:49" s="7" customFormat="1" ht="18.75" customHeight="1" x14ac:dyDescent="0.15">
      <c r="A31" s="160" t="s">
        <v>43</v>
      </c>
      <c r="B31" s="192" t="s">
        <v>510</v>
      </c>
      <c r="C31" s="161"/>
      <c r="D31" s="193"/>
      <c r="E31" s="156"/>
      <c r="F31" s="156"/>
      <c r="G31" s="156"/>
      <c r="H31" s="156"/>
      <c r="I31" s="156"/>
      <c r="J31" s="156"/>
      <c r="K31" s="156"/>
      <c r="L31" s="156"/>
      <c r="M31" s="156"/>
      <c r="N31" s="156"/>
      <c r="O31" s="156"/>
      <c r="P31" s="156"/>
      <c r="Q31" s="156"/>
      <c r="R31" s="157"/>
      <c r="S31" s="157"/>
      <c r="T31" s="157"/>
      <c r="U31" s="1153"/>
      <c r="V31" s="1154"/>
      <c r="W31" s="1154"/>
      <c r="X31" s="1154"/>
      <c r="Y31" s="1154"/>
      <c r="Z31" s="1155"/>
      <c r="AA31" s="1144"/>
      <c r="AB31" s="191" t="s">
        <v>113</v>
      </c>
      <c r="AC31" s="1143"/>
      <c r="AD31" s="1144"/>
      <c r="AE31" s="191" t="s">
        <v>114</v>
      </c>
      <c r="AF31" s="1145"/>
      <c r="AG31" s="1146"/>
      <c r="AH31" s="1148" t="s">
        <v>116</v>
      </c>
      <c r="AI31" s="1149"/>
      <c r="AJ31" s="157"/>
      <c r="AK31" s="157"/>
      <c r="AL31" s="157"/>
      <c r="AM31" s="157"/>
      <c r="AN31" s="157"/>
      <c r="AO31" s="157"/>
      <c r="AP31" s="157"/>
      <c r="AQ31" s="157"/>
      <c r="AR31" s="157"/>
      <c r="AS31" s="157"/>
      <c r="AT31" s="157"/>
      <c r="AU31" s="157"/>
      <c r="AV31" s="157"/>
      <c r="AW31" s="157"/>
    </row>
    <row r="32" spans="1:49" s="7" customFormat="1" ht="18.75" customHeight="1" x14ac:dyDescent="0.15">
      <c r="A32" s="194"/>
      <c r="B32" s="155" t="s">
        <v>511</v>
      </c>
      <c r="C32" s="161"/>
      <c r="D32" s="157"/>
      <c r="E32" s="157"/>
      <c r="F32" s="157"/>
      <c r="G32" s="157"/>
      <c r="H32" s="157"/>
      <c r="I32" s="157"/>
      <c r="J32" s="157"/>
      <c r="K32" s="157"/>
      <c r="L32" s="157"/>
      <c r="M32" s="157"/>
      <c r="N32" s="157"/>
      <c r="O32" s="157"/>
      <c r="P32" s="157"/>
      <c r="Q32" s="157"/>
      <c r="R32" s="157"/>
      <c r="S32" s="157"/>
      <c r="T32" s="157"/>
      <c r="U32" s="1153" t="s">
        <v>916</v>
      </c>
      <c r="V32" s="1154"/>
      <c r="W32" s="1154"/>
      <c r="X32" s="1154"/>
      <c r="Y32" s="1154"/>
      <c r="Z32" s="1155"/>
      <c r="AA32" s="1144"/>
      <c r="AB32" s="191" t="s">
        <v>113</v>
      </c>
      <c r="AC32" s="1143"/>
      <c r="AD32" s="1144"/>
      <c r="AE32" s="191" t="s">
        <v>114</v>
      </c>
      <c r="AF32" s="1145"/>
      <c r="AG32" s="1146"/>
      <c r="AH32" s="1156" t="s">
        <v>115</v>
      </c>
      <c r="AI32" s="1157"/>
      <c r="AJ32" s="157"/>
      <c r="AK32" s="157"/>
      <c r="AL32" s="157"/>
      <c r="AM32" s="157"/>
      <c r="AN32" s="157"/>
      <c r="AO32" s="157"/>
      <c r="AP32" s="157"/>
      <c r="AQ32" s="157"/>
      <c r="AR32" s="157"/>
      <c r="AS32" s="157"/>
      <c r="AT32" s="157"/>
      <c r="AU32" s="157"/>
      <c r="AV32" s="157"/>
      <c r="AW32" s="157"/>
    </row>
    <row r="33" spans="1:49" s="7" customFormat="1" ht="18.75" customHeight="1" x14ac:dyDescent="0.15">
      <c r="A33" s="157"/>
      <c r="B33" s="195"/>
      <c r="C33" s="157"/>
      <c r="D33" s="157"/>
      <c r="E33" s="157"/>
      <c r="F33" s="157"/>
      <c r="G33" s="157"/>
      <c r="H33" s="157"/>
      <c r="I33" s="157"/>
      <c r="J33" s="157"/>
      <c r="K33" s="157"/>
      <c r="L33" s="157"/>
      <c r="M33" s="157"/>
      <c r="N33" s="157"/>
      <c r="O33" s="157"/>
      <c r="P33" s="157"/>
      <c r="Q33" s="157"/>
      <c r="R33" s="157"/>
      <c r="S33" s="157"/>
      <c r="T33" s="157"/>
      <c r="U33" s="1153"/>
      <c r="V33" s="1154"/>
      <c r="W33" s="1154"/>
      <c r="X33" s="1154"/>
      <c r="Y33" s="1154"/>
      <c r="Z33" s="1155"/>
      <c r="AA33" s="1144"/>
      <c r="AB33" s="191" t="s">
        <v>113</v>
      </c>
      <c r="AC33" s="1143"/>
      <c r="AD33" s="1144"/>
      <c r="AE33" s="191" t="s">
        <v>114</v>
      </c>
      <c r="AF33" s="1145"/>
      <c r="AG33" s="1146"/>
      <c r="AH33" s="1148" t="s">
        <v>116</v>
      </c>
      <c r="AI33" s="1149"/>
      <c r="AJ33" s="157"/>
      <c r="AK33" s="157"/>
      <c r="AL33" s="157"/>
      <c r="AM33" s="157"/>
      <c r="AN33" s="157"/>
      <c r="AO33" s="157"/>
      <c r="AP33" s="157"/>
      <c r="AQ33" s="157"/>
      <c r="AR33" s="157"/>
      <c r="AS33" s="157"/>
      <c r="AT33" s="157"/>
      <c r="AU33" s="157"/>
      <c r="AV33" s="157"/>
      <c r="AW33" s="157"/>
    </row>
    <row r="34" spans="1:49" s="7" customFormat="1" ht="18.75" customHeight="1" thickBot="1" x14ac:dyDescent="0.2">
      <c r="A34" s="157"/>
      <c r="B34" s="157"/>
      <c r="C34" s="157"/>
      <c r="D34" s="157"/>
      <c r="E34" s="157"/>
      <c r="F34" s="157"/>
      <c r="G34" s="157"/>
      <c r="H34" s="157"/>
      <c r="I34" s="157"/>
      <c r="J34" s="157"/>
      <c r="K34" s="157"/>
      <c r="L34" s="157"/>
      <c r="M34" s="157"/>
      <c r="N34" s="157"/>
      <c r="O34" s="157"/>
      <c r="P34" s="157"/>
      <c r="Q34" s="157"/>
      <c r="R34" s="157"/>
      <c r="S34" s="157"/>
      <c r="T34" s="157"/>
      <c r="U34" s="1158" t="s">
        <v>917</v>
      </c>
      <c r="V34" s="1159"/>
      <c r="W34" s="1159"/>
      <c r="X34" s="1159"/>
      <c r="Y34" s="1159"/>
      <c r="Z34" s="1160"/>
      <c r="AA34" s="1161"/>
      <c r="AB34" s="196" t="s">
        <v>113</v>
      </c>
      <c r="AC34" s="1162"/>
      <c r="AD34" s="1161"/>
      <c r="AE34" s="196" t="s">
        <v>114</v>
      </c>
      <c r="AF34" s="1163"/>
      <c r="AG34" s="1164"/>
      <c r="AH34" s="1165" t="s">
        <v>115</v>
      </c>
      <c r="AI34" s="1166"/>
      <c r="AJ34" s="157"/>
      <c r="AK34" s="157"/>
      <c r="AL34" s="157"/>
      <c r="AM34" s="157"/>
      <c r="AN34" s="157"/>
      <c r="AO34" s="157"/>
      <c r="AP34" s="157"/>
      <c r="AQ34" s="157"/>
      <c r="AR34" s="157"/>
      <c r="AS34" s="157"/>
      <c r="AT34" s="157"/>
      <c r="AU34" s="157"/>
      <c r="AV34" s="157"/>
      <c r="AW34" s="157"/>
    </row>
    <row r="35" spans="1:49" s="7" customFormat="1" ht="18.75" customHeight="1" x14ac:dyDescent="0.15">
      <c r="A35" s="157"/>
      <c r="B35" s="19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row>
    <row r="36" spans="1:49" s="7" customFormat="1" ht="18.75" customHeight="1" x14ac:dyDescent="0.15">
      <c r="A36" s="157"/>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row>
    <row r="37" spans="1:49" s="7" customFormat="1" ht="18.75" customHeight="1" x14ac:dyDescent="0.15">
      <c r="A37" s="157"/>
      <c r="B37" s="162"/>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row>
    <row r="38" spans="1:49" s="7" customFormat="1" ht="15.75" customHeight="1" x14ac:dyDescent="0.15">
      <c r="A38" s="157"/>
      <c r="B38" s="162"/>
      <c r="C38" s="157"/>
      <c r="D38" s="157"/>
      <c r="E38" s="157"/>
      <c r="F38" s="157"/>
      <c r="G38" s="157"/>
      <c r="H38" s="157"/>
      <c r="I38" s="157"/>
      <c r="J38" s="157"/>
      <c r="K38" s="157"/>
      <c r="L38" s="157"/>
      <c r="M38" s="157"/>
      <c r="N38" s="157"/>
      <c r="O38" s="157"/>
      <c r="P38" s="157"/>
      <c r="Q38" s="157"/>
      <c r="R38" s="157"/>
      <c r="S38" s="157"/>
      <c r="T38" s="157"/>
      <c r="U38" s="163"/>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row>
    <row r="39" spans="1:49" s="7" customFormat="1" ht="15.75" customHeight="1" x14ac:dyDescent="0.15">
      <c r="A39" s="157"/>
      <c r="B39" s="162"/>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row>
    <row r="40" spans="1:49" s="7" customFormat="1" ht="15.75" customHeight="1" x14ac:dyDescent="0.15">
      <c r="A40" s="157"/>
      <c r="B40" s="156"/>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row>
    <row r="41" spans="1:49" s="7" customFormat="1" ht="15.75" customHeight="1" x14ac:dyDescent="0.15">
      <c r="A41" s="157"/>
      <c r="B41" s="156"/>
      <c r="C41" s="157"/>
      <c r="D41" s="156"/>
      <c r="E41" s="156"/>
      <c r="F41" s="156"/>
      <c r="G41" s="156"/>
      <c r="H41" s="156"/>
      <c r="I41" s="156"/>
      <c r="J41" s="156"/>
      <c r="K41" s="156"/>
      <c r="L41" s="156"/>
      <c r="M41" s="156"/>
      <c r="N41" s="156"/>
      <c r="O41" s="156"/>
      <c r="P41" s="156"/>
      <c r="Q41" s="156"/>
      <c r="R41" s="156"/>
      <c r="S41" s="156"/>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c r="AW41" s="157"/>
    </row>
    <row r="42" spans="1:49" s="7" customFormat="1" ht="15.75" customHeight="1" x14ac:dyDescent="0.15">
      <c r="A42" s="157"/>
      <c r="B42" s="162"/>
      <c r="C42" s="157"/>
      <c r="D42" s="156"/>
      <c r="E42" s="156"/>
      <c r="F42" s="156"/>
      <c r="G42" s="156"/>
      <c r="H42" s="156"/>
      <c r="I42" s="156"/>
      <c r="J42" s="156"/>
      <c r="K42" s="156"/>
      <c r="L42" s="156"/>
      <c r="M42" s="156"/>
      <c r="N42" s="156"/>
      <c r="O42" s="156"/>
      <c r="P42" s="156"/>
      <c r="Q42" s="156"/>
      <c r="R42" s="156"/>
      <c r="S42" s="156"/>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row>
    <row r="43" spans="1:49" s="7" customFormat="1" ht="15" customHeight="1" x14ac:dyDescent="0.15">
      <c r="A43" s="157"/>
      <c r="B43" s="162"/>
      <c r="C43" s="157"/>
      <c r="D43" s="156"/>
      <c r="E43" s="156"/>
      <c r="F43" s="156"/>
      <c r="G43" s="156"/>
      <c r="H43" s="156"/>
      <c r="I43" s="156"/>
      <c r="J43" s="156"/>
      <c r="K43" s="156"/>
      <c r="L43" s="156"/>
      <c r="M43" s="156"/>
      <c r="N43" s="156"/>
      <c r="O43" s="156"/>
      <c r="P43" s="156"/>
      <c r="Q43" s="156"/>
      <c r="R43" s="156"/>
      <c r="S43" s="156"/>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row>
    <row r="44" spans="1:49" s="7" customFormat="1" ht="15" customHeight="1" x14ac:dyDescent="0.15">
      <c r="A44" s="157"/>
      <c r="B44" s="162"/>
      <c r="C44" s="157"/>
      <c r="D44" s="156"/>
      <c r="E44" s="156"/>
      <c r="F44" s="156"/>
      <c r="G44" s="156"/>
      <c r="H44" s="156"/>
      <c r="I44" s="156"/>
      <c r="J44" s="156"/>
      <c r="K44" s="156"/>
      <c r="L44" s="156"/>
      <c r="M44" s="156"/>
      <c r="N44" s="156"/>
      <c r="O44" s="156"/>
      <c r="P44" s="156"/>
      <c r="Q44" s="156"/>
      <c r="R44" s="156"/>
      <c r="S44" s="156"/>
      <c r="T44" s="157"/>
      <c r="U44" s="198"/>
      <c r="V44" s="198"/>
      <c r="W44" s="198"/>
      <c r="X44" s="198"/>
      <c r="Y44" s="198"/>
      <c r="Z44" s="198"/>
      <c r="AA44" s="198"/>
      <c r="AB44" s="198"/>
      <c r="AC44" s="198"/>
      <c r="AD44" s="198"/>
      <c r="AE44" s="198"/>
      <c r="AF44" s="198"/>
      <c r="AG44" s="198"/>
      <c r="AH44" s="198"/>
      <c r="AI44" s="198"/>
      <c r="AJ44" s="157"/>
      <c r="AK44" s="157"/>
      <c r="AL44" s="157"/>
      <c r="AM44" s="157"/>
      <c r="AN44" s="157"/>
      <c r="AO44" s="157"/>
      <c r="AP44" s="157"/>
      <c r="AQ44" s="157"/>
      <c r="AR44" s="157"/>
      <c r="AS44" s="157"/>
      <c r="AT44" s="157"/>
      <c r="AU44" s="157"/>
      <c r="AV44" s="157"/>
      <c r="AW44" s="157"/>
    </row>
    <row r="45" spans="1:49" s="7" customFormat="1" ht="12" customHeight="1" x14ac:dyDescent="0.15">
      <c r="A45" s="157"/>
      <c r="B45" s="162"/>
      <c r="C45" s="157"/>
      <c r="D45" s="156"/>
      <c r="E45" s="156"/>
      <c r="F45" s="156"/>
      <c r="G45" s="156"/>
      <c r="H45" s="156"/>
      <c r="I45" s="156"/>
      <c r="J45" s="156"/>
      <c r="K45" s="156"/>
      <c r="L45" s="156"/>
      <c r="M45" s="156"/>
      <c r="N45" s="156"/>
      <c r="O45" s="156"/>
      <c r="P45" s="156"/>
      <c r="Q45" s="156"/>
      <c r="R45" s="156"/>
      <c r="S45" s="156"/>
      <c r="T45" s="157"/>
      <c r="U45" s="198"/>
      <c r="V45" s="198"/>
      <c r="W45" s="198"/>
      <c r="X45" s="198"/>
      <c r="Y45" s="198"/>
      <c r="Z45" s="198"/>
      <c r="AA45" s="198"/>
      <c r="AB45" s="198"/>
      <c r="AC45" s="198"/>
      <c r="AD45" s="198"/>
      <c r="AE45" s="198"/>
      <c r="AF45" s="198"/>
      <c r="AG45" s="198"/>
      <c r="AH45" s="198"/>
      <c r="AI45" s="198"/>
      <c r="AJ45" s="157"/>
      <c r="AK45" s="157"/>
      <c r="AL45" s="157"/>
      <c r="AM45" s="157"/>
      <c r="AN45" s="157"/>
      <c r="AO45" s="157"/>
      <c r="AP45" s="157"/>
      <c r="AQ45" s="157"/>
      <c r="AR45" s="157"/>
      <c r="AS45" s="157"/>
      <c r="AT45" s="157"/>
      <c r="AU45" s="157"/>
      <c r="AV45" s="157"/>
      <c r="AW45" s="157"/>
    </row>
  </sheetData>
  <sheetProtection selectLockedCells="1"/>
  <mergeCells count="145">
    <mergeCell ref="A17:A26"/>
    <mergeCell ref="C28:D28"/>
    <mergeCell ref="C29:D29"/>
    <mergeCell ref="F28:G28"/>
    <mergeCell ref="F29:G29"/>
    <mergeCell ref="Z33:AA33"/>
    <mergeCell ref="Z31:AA31"/>
    <mergeCell ref="R25:T26"/>
    <mergeCell ref="U25:W26"/>
    <mergeCell ref="X25:Z26"/>
    <mergeCell ref="AA25:AC26"/>
    <mergeCell ref="R23:T24"/>
    <mergeCell ref="U23:W24"/>
    <mergeCell ref="X23:Z24"/>
    <mergeCell ref="AA23:AC24"/>
    <mergeCell ref="B25:E26"/>
    <mergeCell ref="F25:G26"/>
    <mergeCell ref="H25:H26"/>
    <mergeCell ref="I25:K26"/>
    <mergeCell ref="L25:N26"/>
    <mergeCell ref="O25:Q26"/>
    <mergeCell ref="AA21:AC22"/>
    <mergeCell ref="B23:E24"/>
    <mergeCell ref="F23:G24"/>
    <mergeCell ref="U34:Y34"/>
    <mergeCell ref="Z34:AA34"/>
    <mergeCell ref="AC34:AD34"/>
    <mergeCell ref="AF34:AG34"/>
    <mergeCell ref="AH34:AI34"/>
    <mergeCell ref="U32:Y33"/>
    <mergeCell ref="Z32:AA32"/>
    <mergeCell ref="AC32:AD32"/>
    <mergeCell ref="AF32:AG32"/>
    <mergeCell ref="AH32:AI32"/>
    <mergeCell ref="AH31:AI31"/>
    <mergeCell ref="U29:Y29"/>
    <mergeCell ref="Z29:AI29"/>
    <mergeCell ref="U30:Y31"/>
    <mergeCell ref="Z30:AA30"/>
    <mergeCell ref="AC30:AD30"/>
    <mergeCell ref="AF30:AG30"/>
    <mergeCell ref="AH30:AI30"/>
    <mergeCell ref="AC33:AD33"/>
    <mergeCell ref="AF33:AG33"/>
    <mergeCell ref="AH33:AI33"/>
    <mergeCell ref="H23:H24"/>
    <mergeCell ref="I23:K24"/>
    <mergeCell ref="L23:N24"/>
    <mergeCell ref="O23:Q24"/>
    <mergeCell ref="AC31:AD31"/>
    <mergeCell ref="AF31:AG31"/>
    <mergeCell ref="J28:K28"/>
    <mergeCell ref="N28:O28"/>
    <mergeCell ref="B21:E22"/>
    <mergeCell ref="F21:G22"/>
    <mergeCell ref="H21:H22"/>
    <mergeCell ref="I21:K22"/>
    <mergeCell ref="L21:N22"/>
    <mergeCell ref="O21:Q22"/>
    <mergeCell ref="R21:T22"/>
    <mergeCell ref="U21:W22"/>
    <mergeCell ref="X21:Z22"/>
    <mergeCell ref="L30:M30"/>
    <mergeCell ref="AA17:AC18"/>
    <mergeCell ref="B19:E20"/>
    <mergeCell ref="F19:G20"/>
    <mergeCell ref="H19:H20"/>
    <mergeCell ref="I19:K20"/>
    <mergeCell ref="L19:N20"/>
    <mergeCell ref="O19:Q20"/>
    <mergeCell ref="R19:T20"/>
    <mergeCell ref="U19:W20"/>
    <mergeCell ref="X19:Z20"/>
    <mergeCell ref="AA19:AC20"/>
    <mergeCell ref="B17:E18"/>
    <mergeCell ref="F17:G18"/>
    <mergeCell ref="H17:H18"/>
    <mergeCell ref="I17:K18"/>
    <mergeCell ref="L17:N18"/>
    <mergeCell ref="O17:Q18"/>
    <mergeCell ref="R17:T18"/>
    <mergeCell ref="U17:W18"/>
    <mergeCell ref="X17:Z18"/>
    <mergeCell ref="AA13:AC14"/>
    <mergeCell ref="B15:E16"/>
    <mergeCell ref="F15:G16"/>
    <mergeCell ref="H15:H16"/>
    <mergeCell ref="I15:K16"/>
    <mergeCell ref="L15:N16"/>
    <mergeCell ref="O15:Q16"/>
    <mergeCell ref="R15:T16"/>
    <mergeCell ref="U15:W16"/>
    <mergeCell ref="X15:Z16"/>
    <mergeCell ref="AA15:AC16"/>
    <mergeCell ref="B13:E14"/>
    <mergeCell ref="F13:G14"/>
    <mergeCell ref="H13:H14"/>
    <mergeCell ref="I13:K14"/>
    <mergeCell ref="L13:N14"/>
    <mergeCell ref="O13:Q14"/>
    <mergeCell ref="R13:T14"/>
    <mergeCell ref="U13:W14"/>
    <mergeCell ref="X13:Z14"/>
    <mergeCell ref="B9:E10"/>
    <mergeCell ref="F9:G10"/>
    <mergeCell ref="H9:H10"/>
    <mergeCell ref="I9:K10"/>
    <mergeCell ref="L9:N10"/>
    <mergeCell ref="O9:Q10"/>
    <mergeCell ref="R9:T10"/>
    <mergeCell ref="U9:W10"/>
    <mergeCell ref="X9:Z10"/>
    <mergeCell ref="F11:G12"/>
    <mergeCell ref="H11:H12"/>
    <mergeCell ref="I11:K12"/>
    <mergeCell ref="L11:N12"/>
    <mergeCell ref="O11:Q12"/>
    <mergeCell ref="R11:T12"/>
    <mergeCell ref="U11:W12"/>
    <mergeCell ref="X11:Z12"/>
    <mergeCell ref="AA11:AC12"/>
    <mergeCell ref="I3:Y3"/>
    <mergeCell ref="A4:E6"/>
    <mergeCell ref="AA4:AC6"/>
    <mergeCell ref="I5:K6"/>
    <mergeCell ref="L5:N6"/>
    <mergeCell ref="O5:Q6"/>
    <mergeCell ref="B7:E8"/>
    <mergeCell ref="F7:G8"/>
    <mergeCell ref="H7:H8"/>
    <mergeCell ref="I7:K8"/>
    <mergeCell ref="L7:N8"/>
    <mergeCell ref="O7:Q8"/>
    <mergeCell ref="F4:H6"/>
    <mergeCell ref="I4:Q4"/>
    <mergeCell ref="R4:T6"/>
    <mergeCell ref="U4:W6"/>
    <mergeCell ref="X4:Z6"/>
    <mergeCell ref="R7:T8"/>
    <mergeCell ref="U7:W8"/>
    <mergeCell ref="X7:Z8"/>
    <mergeCell ref="AA7:AC8"/>
    <mergeCell ref="A7:A16"/>
    <mergeCell ref="AA9:AC10"/>
    <mergeCell ref="B11:E12"/>
  </mergeCells>
  <phoneticPr fontId="4"/>
  <printOptions horizontalCentered="1" verticalCentered="1" gridLinesSet="0"/>
  <pageMargins left="0.70866141732283472" right="0.19685039370078741" top="0.39370078740157483" bottom="0.39370078740157483" header="0.39370078740157483" footer="0"/>
  <pageSetup paperSize="9" scale="92" orientation="landscape" blackAndWhite="1" r:id="rId1"/>
  <headerFooter scaleWithDoc="0">
    <oddFooter>&amp;C&amp;"-,標準"6/23&amp;R&amp;"-,標準"&amp;F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pageSetUpPr fitToPage="1"/>
  </sheetPr>
  <dimension ref="A1:CX131"/>
  <sheetViews>
    <sheetView view="pageBreakPreview" zoomScale="60" zoomScaleNormal="100" workbookViewId="0">
      <selection activeCell="J4" sqref="J4:K4"/>
    </sheetView>
  </sheetViews>
  <sheetFormatPr defaultRowHeight="16.5" x14ac:dyDescent="0.15"/>
  <cols>
    <col min="1" max="1" width="4.5" style="204" customWidth="1"/>
    <col min="2" max="93" width="4.5" style="213" customWidth="1"/>
    <col min="94" max="102" width="9" style="213"/>
    <col min="103" max="256" width="9" style="13"/>
    <col min="257" max="349" width="4.5" style="13" customWidth="1"/>
    <col min="350" max="512" width="9" style="13"/>
    <col min="513" max="605" width="4.5" style="13" customWidth="1"/>
    <col min="606" max="768" width="9" style="13"/>
    <col min="769" max="861" width="4.5" style="13" customWidth="1"/>
    <col min="862" max="1024" width="9" style="13"/>
    <col min="1025" max="1117" width="4.5" style="13" customWidth="1"/>
    <col min="1118" max="1280" width="9" style="13"/>
    <col min="1281" max="1373" width="4.5" style="13" customWidth="1"/>
    <col min="1374" max="1536" width="9" style="13"/>
    <col min="1537" max="1629" width="4.5" style="13" customWidth="1"/>
    <col min="1630" max="1792" width="9" style="13"/>
    <col min="1793" max="1885" width="4.5" style="13" customWidth="1"/>
    <col min="1886" max="2048" width="9" style="13"/>
    <col min="2049" max="2141" width="4.5" style="13" customWidth="1"/>
    <col min="2142" max="2304" width="9" style="13"/>
    <col min="2305" max="2397" width="4.5" style="13" customWidth="1"/>
    <col min="2398" max="2560" width="9" style="13"/>
    <col min="2561" max="2653" width="4.5" style="13" customWidth="1"/>
    <col min="2654" max="2816" width="9" style="13"/>
    <col min="2817" max="2909" width="4.5" style="13" customWidth="1"/>
    <col min="2910" max="3072" width="9" style="13"/>
    <col min="3073" max="3165" width="4.5" style="13" customWidth="1"/>
    <col min="3166" max="3328" width="9" style="13"/>
    <col min="3329" max="3421" width="4.5" style="13" customWidth="1"/>
    <col min="3422" max="3584" width="9" style="13"/>
    <col min="3585" max="3677" width="4.5" style="13" customWidth="1"/>
    <col min="3678" max="3840" width="9" style="13"/>
    <col min="3841" max="3933" width="4.5" style="13" customWidth="1"/>
    <col min="3934" max="4096" width="9" style="13"/>
    <col min="4097" max="4189" width="4.5" style="13" customWidth="1"/>
    <col min="4190" max="4352" width="9" style="13"/>
    <col min="4353" max="4445" width="4.5" style="13" customWidth="1"/>
    <col min="4446" max="4608" width="9" style="13"/>
    <col min="4609" max="4701" width="4.5" style="13" customWidth="1"/>
    <col min="4702" max="4864" width="9" style="13"/>
    <col min="4865" max="4957" width="4.5" style="13" customWidth="1"/>
    <col min="4958" max="5120" width="9" style="13"/>
    <col min="5121" max="5213" width="4.5" style="13" customWidth="1"/>
    <col min="5214" max="5376" width="9" style="13"/>
    <col min="5377" max="5469" width="4.5" style="13" customWidth="1"/>
    <col min="5470" max="5632" width="9" style="13"/>
    <col min="5633" max="5725" width="4.5" style="13" customWidth="1"/>
    <col min="5726" max="5888" width="9" style="13"/>
    <col min="5889" max="5981" width="4.5" style="13" customWidth="1"/>
    <col min="5982" max="6144" width="9" style="13"/>
    <col min="6145" max="6237" width="4.5" style="13" customWidth="1"/>
    <col min="6238" max="6400" width="9" style="13"/>
    <col min="6401" max="6493" width="4.5" style="13" customWidth="1"/>
    <col min="6494" max="6656" width="9" style="13"/>
    <col min="6657" max="6749" width="4.5" style="13" customWidth="1"/>
    <col min="6750" max="6912" width="9" style="13"/>
    <col min="6913" max="7005" width="4.5" style="13" customWidth="1"/>
    <col min="7006" max="7168" width="9" style="13"/>
    <col min="7169" max="7261" width="4.5" style="13" customWidth="1"/>
    <col min="7262" max="7424" width="9" style="13"/>
    <col min="7425" max="7517" width="4.5" style="13" customWidth="1"/>
    <col min="7518" max="7680" width="9" style="13"/>
    <col min="7681" max="7773" width="4.5" style="13" customWidth="1"/>
    <col min="7774" max="7936" width="9" style="13"/>
    <col min="7937" max="8029" width="4.5" style="13" customWidth="1"/>
    <col min="8030" max="8192" width="9" style="13"/>
    <col min="8193" max="8285" width="4.5" style="13" customWidth="1"/>
    <col min="8286" max="8448" width="9" style="13"/>
    <col min="8449" max="8541" width="4.5" style="13" customWidth="1"/>
    <col min="8542" max="8704" width="9" style="13"/>
    <col min="8705" max="8797" width="4.5" style="13" customWidth="1"/>
    <col min="8798" max="8960" width="9" style="13"/>
    <col min="8961" max="9053" width="4.5" style="13" customWidth="1"/>
    <col min="9054" max="9216" width="9" style="13"/>
    <col min="9217" max="9309" width="4.5" style="13" customWidth="1"/>
    <col min="9310" max="9472" width="9" style="13"/>
    <col min="9473" max="9565" width="4.5" style="13" customWidth="1"/>
    <col min="9566" max="9728" width="9" style="13"/>
    <col min="9729" max="9821" width="4.5" style="13" customWidth="1"/>
    <col min="9822" max="9984" width="9" style="13"/>
    <col min="9985" max="10077" width="4.5" style="13" customWidth="1"/>
    <col min="10078" max="10240" width="9" style="13"/>
    <col min="10241" max="10333" width="4.5" style="13" customWidth="1"/>
    <col min="10334" max="10496" width="9" style="13"/>
    <col min="10497" max="10589" width="4.5" style="13" customWidth="1"/>
    <col min="10590" max="10752" width="9" style="13"/>
    <col min="10753" max="10845" width="4.5" style="13" customWidth="1"/>
    <col min="10846" max="11008" width="9" style="13"/>
    <col min="11009" max="11101" width="4.5" style="13" customWidth="1"/>
    <col min="11102" max="11264" width="9" style="13"/>
    <col min="11265" max="11357" width="4.5" style="13" customWidth="1"/>
    <col min="11358" max="11520" width="9" style="13"/>
    <col min="11521" max="11613" width="4.5" style="13" customWidth="1"/>
    <col min="11614" max="11776" width="9" style="13"/>
    <col min="11777" max="11869" width="4.5" style="13" customWidth="1"/>
    <col min="11870" max="12032" width="9" style="13"/>
    <col min="12033" max="12125" width="4.5" style="13" customWidth="1"/>
    <col min="12126" max="12288" width="9" style="13"/>
    <col min="12289" max="12381" width="4.5" style="13" customWidth="1"/>
    <col min="12382" max="12544" width="9" style="13"/>
    <col min="12545" max="12637" width="4.5" style="13" customWidth="1"/>
    <col min="12638" max="12800" width="9" style="13"/>
    <col min="12801" max="12893" width="4.5" style="13" customWidth="1"/>
    <col min="12894" max="13056" width="9" style="13"/>
    <col min="13057" max="13149" width="4.5" style="13" customWidth="1"/>
    <col min="13150" max="13312" width="9" style="13"/>
    <col min="13313" max="13405" width="4.5" style="13" customWidth="1"/>
    <col min="13406" max="13568" width="9" style="13"/>
    <col min="13569" max="13661" width="4.5" style="13" customWidth="1"/>
    <col min="13662" max="13824" width="9" style="13"/>
    <col min="13825" max="13917" width="4.5" style="13" customWidth="1"/>
    <col min="13918" max="14080" width="9" style="13"/>
    <col min="14081" max="14173" width="4.5" style="13" customWidth="1"/>
    <col min="14174" max="14336" width="9" style="13"/>
    <col min="14337" max="14429" width="4.5" style="13" customWidth="1"/>
    <col min="14430" max="14592" width="9" style="13"/>
    <col min="14593" max="14685" width="4.5" style="13" customWidth="1"/>
    <col min="14686" max="14848" width="9" style="13"/>
    <col min="14849" max="14941" width="4.5" style="13" customWidth="1"/>
    <col min="14942" max="15104" width="9" style="13"/>
    <col min="15105" max="15197" width="4.5" style="13" customWidth="1"/>
    <col min="15198" max="15360" width="9" style="13"/>
    <col min="15361" max="15453" width="4.5" style="13" customWidth="1"/>
    <col min="15454" max="15616" width="9" style="13"/>
    <col min="15617" max="15709" width="4.5" style="13" customWidth="1"/>
    <col min="15710" max="15872" width="9" style="13"/>
    <col min="15873" max="15965" width="4.5" style="13" customWidth="1"/>
    <col min="15966" max="16128" width="9" style="13"/>
    <col min="16129" max="16221" width="4.5" style="13" customWidth="1"/>
    <col min="16222" max="16384" width="9" style="13"/>
  </cols>
  <sheetData>
    <row r="1" spans="1:102" s="15" customFormat="1" ht="18.75" customHeight="1" x14ac:dyDescent="0.15">
      <c r="A1" s="201" t="s">
        <v>34</v>
      </c>
      <c r="B1" s="202"/>
      <c r="C1" s="202"/>
      <c r="D1" s="202"/>
      <c r="E1" s="202"/>
      <c r="F1" s="203"/>
      <c r="G1" s="203"/>
      <c r="H1" s="203"/>
      <c r="I1" s="203"/>
      <c r="J1" s="203"/>
      <c r="K1" s="203"/>
      <c r="L1" s="203"/>
      <c r="M1" s="203"/>
      <c r="N1" s="203"/>
      <c r="O1" s="203"/>
      <c r="P1" s="203"/>
      <c r="Q1" s="203"/>
      <c r="R1" s="203"/>
      <c r="S1" s="203"/>
      <c r="T1" s="203"/>
      <c r="U1" s="203"/>
      <c r="V1" s="203"/>
      <c r="W1" s="203"/>
      <c r="X1" s="203"/>
      <c r="Y1" s="203"/>
      <c r="Z1" s="203"/>
      <c r="AA1" s="203"/>
      <c r="AB1" s="203"/>
      <c r="AC1" s="204"/>
      <c r="AD1" s="204"/>
      <c r="AE1" s="204"/>
      <c r="AF1" s="205"/>
      <c r="AG1" s="204"/>
      <c r="AH1" s="204"/>
      <c r="AI1" s="204"/>
      <c r="AJ1" s="205"/>
      <c r="AK1" s="205"/>
      <c r="AL1" s="205"/>
      <c r="AM1" s="205"/>
      <c r="AN1" s="205"/>
      <c r="AO1" s="205"/>
      <c r="AP1" s="205"/>
      <c r="AQ1" s="205"/>
      <c r="AR1" s="205"/>
      <c r="AS1" s="205"/>
      <c r="AT1" s="205"/>
      <c r="AU1" s="205"/>
      <c r="AV1" s="205"/>
      <c r="AW1" s="205"/>
      <c r="AX1" s="205"/>
      <c r="AY1" s="205"/>
      <c r="AZ1" s="205"/>
      <c r="BA1" s="205"/>
      <c r="BB1" s="205"/>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c r="CA1" s="204"/>
      <c r="CB1" s="204"/>
      <c r="CC1" s="204"/>
      <c r="CD1" s="204"/>
      <c r="CE1" s="204"/>
      <c r="CF1" s="204"/>
      <c r="CG1" s="204"/>
      <c r="CH1" s="204"/>
      <c r="CI1" s="204"/>
      <c r="CJ1" s="204"/>
      <c r="CK1" s="204"/>
      <c r="CL1" s="204"/>
      <c r="CM1" s="204"/>
      <c r="CN1" s="204"/>
      <c r="CO1" s="204"/>
      <c r="CP1" s="204"/>
      <c r="CQ1" s="204"/>
      <c r="CR1" s="204"/>
      <c r="CS1" s="204"/>
      <c r="CT1" s="204"/>
      <c r="CU1" s="204"/>
      <c r="CV1" s="204"/>
      <c r="CW1" s="204"/>
      <c r="CX1" s="204"/>
    </row>
    <row r="2" spans="1:102" s="15" customFormat="1" ht="18.75" customHeight="1" x14ac:dyDescent="0.15">
      <c r="A2" s="202" t="s">
        <v>1008</v>
      </c>
      <c r="B2" s="202"/>
      <c r="C2" s="202"/>
      <c r="D2" s="202"/>
      <c r="E2" s="202"/>
      <c r="F2" s="203"/>
      <c r="G2" s="204"/>
      <c r="H2" s="204"/>
      <c r="I2" s="203"/>
      <c r="J2" s="203"/>
      <c r="K2" s="203"/>
      <c r="L2" s="203"/>
      <c r="M2" s="203"/>
      <c r="N2" s="203"/>
      <c r="O2" s="203"/>
      <c r="P2" s="203"/>
      <c r="Q2" s="203"/>
      <c r="R2" s="203"/>
      <c r="S2" s="203"/>
      <c r="T2" s="203"/>
      <c r="U2" s="203"/>
      <c r="V2" s="203"/>
      <c r="W2" s="203"/>
      <c r="X2" s="203"/>
      <c r="Y2" s="203"/>
      <c r="Z2" s="203"/>
      <c r="AA2" s="203"/>
      <c r="AB2" s="203"/>
      <c r="AC2" s="204"/>
      <c r="AD2" s="204"/>
      <c r="AE2" s="204"/>
      <c r="AF2" s="205"/>
      <c r="AG2" s="204"/>
      <c r="AH2" s="204"/>
      <c r="AI2" s="204"/>
      <c r="AJ2" s="205"/>
      <c r="AK2" s="205"/>
      <c r="AL2" s="205"/>
      <c r="AM2" s="205"/>
      <c r="AN2" s="205"/>
      <c r="AO2" s="205"/>
      <c r="AP2" s="205"/>
      <c r="AQ2" s="205"/>
      <c r="AR2" s="205"/>
      <c r="AS2" s="205"/>
      <c r="AT2" s="205"/>
      <c r="AU2" s="205"/>
      <c r="AV2" s="205"/>
      <c r="AW2" s="205"/>
      <c r="AX2" s="205"/>
      <c r="AY2" s="205"/>
      <c r="AZ2" s="205"/>
      <c r="BA2" s="205"/>
      <c r="BB2" s="205"/>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row>
    <row r="3" spans="1:102" ht="18.75" customHeight="1" x14ac:dyDescent="0.15">
      <c r="A3" s="206"/>
      <c r="B3" s="207" t="s">
        <v>43</v>
      </c>
      <c r="C3" s="208" t="s">
        <v>1009</v>
      </c>
      <c r="D3" s="209"/>
      <c r="E3" s="210"/>
      <c r="F3" s="211"/>
      <c r="G3" s="211"/>
      <c r="H3" s="211"/>
      <c r="I3" s="211"/>
      <c r="J3" s="211"/>
      <c r="K3" s="211"/>
      <c r="L3" s="211"/>
      <c r="M3" s="211"/>
      <c r="N3" s="212"/>
      <c r="O3" s="211"/>
      <c r="P3" s="211"/>
      <c r="Q3" s="211"/>
      <c r="R3" s="211"/>
      <c r="S3" s="211"/>
      <c r="T3" s="211"/>
      <c r="U3" s="211"/>
      <c r="V3" s="211"/>
      <c r="W3" s="211"/>
      <c r="X3" s="211"/>
      <c r="Y3" s="212"/>
      <c r="Z3" s="212"/>
      <c r="AA3" s="212"/>
      <c r="AB3" s="212"/>
      <c r="AF3" s="205"/>
      <c r="AJ3" s="205"/>
      <c r="AK3" s="205"/>
      <c r="AL3" s="205"/>
      <c r="AM3" s="205"/>
      <c r="AN3" s="205"/>
      <c r="AO3" s="205"/>
      <c r="AP3" s="205"/>
      <c r="AQ3" s="205"/>
      <c r="AR3" s="205"/>
      <c r="AS3" s="205"/>
      <c r="AT3" s="205"/>
      <c r="AU3" s="205"/>
      <c r="AV3" s="205"/>
      <c r="AW3" s="205"/>
      <c r="AX3" s="205"/>
      <c r="AY3" s="205"/>
      <c r="AZ3" s="205"/>
      <c r="BA3" s="205"/>
      <c r="BB3" s="205"/>
      <c r="BC3" s="204"/>
    </row>
    <row r="4" spans="1:102" ht="18.75" customHeight="1" x14ac:dyDescent="0.15">
      <c r="A4" s="205" t="s">
        <v>512</v>
      </c>
      <c r="B4" s="205"/>
      <c r="C4" s="205"/>
      <c r="D4" s="205"/>
      <c r="E4" s="205"/>
      <c r="F4" s="205"/>
      <c r="G4" s="205"/>
      <c r="H4" s="205"/>
      <c r="I4" s="214" t="s">
        <v>513</v>
      </c>
      <c r="J4" s="1353"/>
      <c r="K4" s="1353"/>
      <c r="L4" s="215" t="s">
        <v>29</v>
      </c>
      <c r="M4" s="216"/>
      <c r="N4" s="217" t="s">
        <v>1012</v>
      </c>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row>
    <row r="5" spans="1:102" ht="18.75" customHeight="1" thickBot="1" x14ac:dyDescent="0.2">
      <c r="A5" s="1182" t="s">
        <v>292</v>
      </c>
      <c r="B5" s="1183"/>
      <c r="C5" s="1183"/>
      <c r="D5" s="1183"/>
      <c r="E5" s="1183"/>
      <c r="F5" s="1183"/>
      <c r="G5" s="1184"/>
      <c r="H5" s="1189" t="s">
        <v>919</v>
      </c>
      <c r="I5" s="1189"/>
      <c r="J5" s="1189"/>
      <c r="K5" s="1189"/>
      <c r="L5" s="1189"/>
      <c r="M5" s="1189"/>
      <c r="N5" s="1190"/>
      <c r="O5" s="1189" t="s">
        <v>920</v>
      </c>
      <c r="P5" s="1189"/>
      <c r="Q5" s="1189"/>
      <c r="R5" s="1189"/>
      <c r="S5" s="1189"/>
      <c r="T5" s="1189"/>
      <c r="U5" s="1189"/>
      <c r="V5" s="1191" t="s">
        <v>921</v>
      </c>
      <c r="W5" s="1189"/>
      <c r="X5" s="1189"/>
      <c r="Y5" s="1189"/>
      <c r="Z5" s="1189"/>
      <c r="AA5" s="1189"/>
      <c r="AB5" s="1190"/>
      <c r="AC5" s="1189" t="s">
        <v>922</v>
      </c>
      <c r="AD5" s="1189"/>
      <c r="AE5" s="1189"/>
      <c r="AF5" s="1189"/>
      <c r="AG5" s="1189"/>
      <c r="AH5" s="1189"/>
      <c r="AI5" s="1189"/>
      <c r="AJ5" s="1191" t="s">
        <v>923</v>
      </c>
      <c r="AK5" s="1189"/>
      <c r="AL5" s="1190"/>
      <c r="AM5" s="1204" t="s">
        <v>924</v>
      </c>
      <c r="AN5" s="1205"/>
      <c r="AO5" s="1206"/>
      <c r="AP5" s="1207" t="s">
        <v>293</v>
      </c>
      <c r="AQ5" s="1207"/>
      <c r="AR5" s="1207"/>
      <c r="AS5" s="1204"/>
      <c r="AT5" s="1204"/>
      <c r="AU5" s="1208" t="s">
        <v>294</v>
      </c>
      <c r="AV5" s="1208"/>
      <c r="AW5" s="1208"/>
      <c r="AX5" s="1204" t="s">
        <v>514</v>
      </c>
      <c r="AY5" s="1204"/>
      <c r="AZ5" s="1204"/>
      <c r="BA5" s="1204"/>
      <c r="BB5" s="1204"/>
      <c r="BC5" s="1210" t="s">
        <v>295</v>
      </c>
      <c r="BD5" s="1211"/>
      <c r="BE5" s="1211"/>
      <c r="BF5" s="1211"/>
      <c r="BG5" s="1211"/>
      <c r="BH5" s="1211"/>
      <c r="BI5" s="1211"/>
      <c r="BJ5" s="1211"/>
      <c r="BK5" s="1212"/>
      <c r="BL5" s="1210" t="s">
        <v>296</v>
      </c>
      <c r="BM5" s="1211"/>
      <c r="BN5" s="1211"/>
      <c r="BO5" s="1211"/>
      <c r="BP5" s="1211"/>
      <c r="BQ5" s="1211"/>
      <c r="BR5" s="1211"/>
      <c r="BS5" s="1211"/>
      <c r="BT5" s="1212"/>
    </row>
    <row r="6" spans="1:102" ht="18.75" customHeight="1" thickTop="1" x14ac:dyDescent="0.15">
      <c r="A6" s="1185"/>
      <c r="B6" s="1186"/>
      <c r="C6" s="1186"/>
      <c r="D6" s="1186"/>
      <c r="E6" s="1186"/>
      <c r="F6" s="1186"/>
      <c r="G6" s="1186"/>
      <c r="H6" s="1192" t="s">
        <v>297</v>
      </c>
      <c r="I6" s="1194" t="s">
        <v>298</v>
      </c>
      <c r="J6" s="1194" t="s">
        <v>299</v>
      </c>
      <c r="K6" s="1194" t="s">
        <v>300</v>
      </c>
      <c r="L6" s="1194" t="s">
        <v>301</v>
      </c>
      <c r="M6" s="1194" t="s">
        <v>302</v>
      </c>
      <c r="N6" s="1200" t="s">
        <v>303</v>
      </c>
      <c r="O6" s="1202" t="s">
        <v>304</v>
      </c>
      <c r="P6" s="1194" t="s">
        <v>305</v>
      </c>
      <c r="Q6" s="1194" t="s">
        <v>306</v>
      </c>
      <c r="R6" s="1194" t="s">
        <v>307</v>
      </c>
      <c r="S6" s="1194" t="s">
        <v>308</v>
      </c>
      <c r="T6" s="1194" t="s">
        <v>309</v>
      </c>
      <c r="U6" s="1196" t="s">
        <v>310</v>
      </c>
      <c r="V6" s="1198" t="s">
        <v>311</v>
      </c>
      <c r="W6" s="1194" t="s">
        <v>312</v>
      </c>
      <c r="X6" s="1194" t="s">
        <v>313</v>
      </c>
      <c r="Y6" s="1194" t="s">
        <v>314</v>
      </c>
      <c r="Z6" s="1194" t="s">
        <v>315</v>
      </c>
      <c r="AA6" s="1194" t="s">
        <v>316</v>
      </c>
      <c r="AB6" s="1200" t="s">
        <v>317</v>
      </c>
      <c r="AC6" s="1202" t="s">
        <v>318</v>
      </c>
      <c r="AD6" s="1194" t="s">
        <v>319</v>
      </c>
      <c r="AE6" s="1194" t="s">
        <v>320</v>
      </c>
      <c r="AF6" s="1194" t="s">
        <v>321</v>
      </c>
      <c r="AG6" s="1194" t="s">
        <v>322</v>
      </c>
      <c r="AH6" s="1194" t="s">
        <v>323</v>
      </c>
      <c r="AI6" s="1196" t="s">
        <v>324</v>
      </c>
      <c r="AJ6" s="1198" t="s">
        <v>325</v>
      </c>
      <c r="AK6" s="1194" t="s">
        <v>326</v>
      </c>
      <c r="AL6" s="1245" t="s">
        <v>327</v>
      </c>
      <c r="AM6" s="1207"/>
      <c r="AN6" s="1205"/>
      <c r="AO6" s="1206"/>
      <c r="AP6" s="1207"/>
      <c r="AQ6" s="1207"/>
      <c r="AR6" s="1207"/>
      <c r="AS6" s="1204"/>
      <c r="AT6" s="1204"/>
      <c r="AU6" s="1209"/>
      <c r="AV6" s="1209"/>
      <c r="AW6" s="1209"/>
      <c r="AX6" s="1204"/>
      <c r="AY6" s="1204"/>
      <c r="AZ6" s="1204"/>
      <c r="BA6" s="1204"/>
      <c r="BB6" s="1204"/>
      <c r="BC6" s="1225" t="str">
        <f>AE42</f>
        <v>Ａ</v>
      </c>
      <c r="BD6" s="1213" t="str">
        <f>AE44</f>
        <v>Ｂ</v>
      </c>
      <c r="BE6" s="1228" t="str">
        <f>AE46</f>
        <v>C</v>
      </c>
      <c r="BF6" s="1213" t="str">
        <f>AM42</f>
        <v>D</v>
      </c>
      <c r="BG6" s="1213" t="str">
        <f>AM44</f>
        <v>E</v>
      </c>
      <c r="BH6" s="1213" t="str">
        <f>AM46</f>
        <v>F</v>
      </c>
      <c r="BI6" s="1213" t="str">
        <f>AU42</f>
        <v>G</v>
      </c>
      <c r="BJ6" s="1213" t="str">
        <f>AU44</f>
        <v>H</v>
      </c>
      <c r="BK6" s="1216" t="str">
        <f>AU46</f>
        <v>I</v>
      </c>
      <c r="BL6" s="1225" t="str">
        <f t="shared" ref="BL6:BT6" si="0">BC6</f>
        <v>Ａ</v>
      </c>
      <c r="BM6" s="1213" t="str">
        <f t="shared" si="0"/>
        <v>Ｂ</v>
      </c>
      <c r="BN6" s="1213" t="str">
        <f t="shared" si="0"/>
        <v>C</v>
      </c>
      <c r="BO6" s="1213" t="str">
        <f t="shared" si="0"/>
        <v>D</v>
      </c>
      <c r="BP6" s="1213" t="str">
        <f t="shared" si="0"/>
        <v>E</v>
      </c>
      <c r="BQ6" s="1213" t="str">
        <f t="shared" si="0"/>
        <v>F</v>
      </c>
      <c r="BR6" s="1213" t="str">
        <f t="shared" si="0"/>
        <v>G</v>
      </c>
      <c r="BS6" s="1213" t="str">
        <f t="shared" si="0"/>
        <v>H</v>
      </c>
      <c r="BT6" s="1216" t="str">
        <f t="shared" si="0"/>
        <v>I</v>
      </c>
      <c r="BU6" s="213" t="str">
        <f>AE42</f>
        <v>Ａ</v>
      </c>
    </row>
    <row r="7" spans="1:102" ht="18.75" customHeight="1" x14ac:dyDescent="0.15">
      <c r="A7" s="1185"/>
      <c r="B7" s="1186"/>
      <c r="C7" s="1186"/>
      <c r="D7" s="1186"/>
      <c r="E7" s="1186"/>
      <c r="F7" s="1186"/>
      <c r="G7" s="1186"/>
      <c r="H7" s="1193"/>
      <c r="I7" s="1195"/>
      <c r="J7" s="1195"/>
      <c r="K7" s="1195"/>
      <c r="L7" s="1195"/>
      <c r="M7" s="1195"/>
      <c r="N7" s="1201"/>
      <c r="O7" s="1203"/>
      <c r="P7" s="1195"/>
      <c r="Q7" s="1195"/>
      <c r="R7" s="1195"/>
      <c r="S7" s="1195"/>
      <c r="T7" s="1195"/>
      <c r="U7" s="1197"/>
      <c r="V7" s="1199"/>
      <c r="W7" s="1195"/>
      <c r="X7" s="1195"/>
      <c r="Y7" s="1195"/>
      <c r="Z7" s="1195"/>
      <c r="AA7" s="1195"/>
      <c r="AB7" s="1201"/>
      <c r="AC7" s="1203"/>
      <c r="AD7" s="1195"/>
      <c r="AE7" s="1195"/>
      <c r="AF7" s="1195"/>
      <c r="AG7" s="1195"/>
      <c r="AH7" s="1195"/>
      <c r="AI7" s="1197"/>
      <c r="AJ7" s="1199"/>
      <c r="AK7" s="1195"/>
      <c r="AL7" s="1246"/>
      <c r="AM7" s="1207"/>
      <c r="AN7" s="1205"/>
      <c r="AO7" s="1206"/>
      <c r="AP7" s="1207"/>
      <c r="AQ7" s="1207"/>
      <c r="AR7" s="1207"/>
      <c r="AS7" s="1204"/>
      <c r="AT7" s="1204"/>
      <c r="AU7" s="1219" t="s">
        <v>328</v>
      </c>
      <c r="AV7" s="1220"/>
      <c r="AW7" s="1221"/>
      <c r="AX7" s="1204"/>
      <c r="AY7" s="1204"/>
      <c r="AZ7" s="1204"/>
      <c r="BA7" s="1204"/>
      <c r="BB7" s="1204"/>
      <c r="BC7" s="1226"/>
      <c r="BD7" s="1214"/>
      <c r="BE7" s="1229"/>
      <c r="BF7" s="1214"/>
      <c r="BG7" s="1214"/>
      <c r="BH7" s="1214"/>
      <c r="BI7" s="1214"/>
      <c r="BJ7" s="1214"/>
      <c r="BK7" s="1217"/>
      <c r="BL7" s="1226"/>
      <c r="BM7" s="1214"/>
      <c r="BN7" s="1214"/>
      <c r="BO7" s="1214"/>
      <c r="BP7" s="1214"/>
      <c r="BQ7" s="1214"/>
      <c r="BR7" s="1214"/>
      <c r="BS7" s="1214"/>
      <c r="BT7" s="1217"/>
      <c r="BU7" s="213" t="str">
        <f>AE44</f>
        <v>Ｂ</v>
      </c>
    </row>
    <row r="8" spans="1:102" ht="18.75" customHeight="1" x14ac:dyDescent="0.15">
      <c r="A8" s="1187"/>
      <c r="B8" s="1188"/>
      <c r="C8" s="1188"/>
      <c r="D8" s="1188"/>
      <c r="E8" s="1188"/>
      <c r="F8" s="1188"/>
      <c r="G8" s="1188"/>
      <c r="H8" s="616"/>
      <c r="I8" s="617"/>
      <c r="J8" s="617"/>
      <c r="K8" s="617"/>
      <c r="L8" s="617"/>
      <c r="M8" s="617"/>
      <c r="N8" s="618"/>
      <c r="O8" s="619"/>
      <c r="P8" s="617"/>
      <c r="Q8" s="617"/>
      <c r="R8" s="617"/>
      <c r="S8" s="617"/>
      <c r="T8" s="617"/>
      <c r="U8" s="620"/>
      <c r="V8" s="621"/>
      <c r="W8" s="617"/>
      <c r="X8" s="617"/>
      <c r="Y8" s="617"/>
      <c r="Z8" s="617"/>
      <c r="AA8" s="617"/>
      <c r="AB8" s="618"/>
      <c r="AC8" s="619"/>
      <c r="AD8" s="617"/>
      <c r="AE8" s="617"/>
      <c r="AF8" s="617"/>
      <c r="AG8" s="617"/>
      <c r="AH8" s="617"/>
      <c r="AI8" s="620"/>
      <c r="AJ8" s="621"/>
      <c r="AK8" s="622"/>
      <c r="AL8" s="623"/>
      <c r="AM8" s="1207"/>
      <c r="AN8" s="1205"/>
      <c r="AO8" s="1206"/>
      <c r="AP8" s="1207"/>
      <c r="AQ8" s="1207"/>
      <c r="AR8" s="1207"/>
      <c r="AS8" s="1204"/>
      <c r="AT8" s="1204"/>
      <c r="AU8" s="1222"/>
      <c r="AV8" s="1223"/>
      <c r="AW8" s="1224"/>
      <c r="AX8" s="1204"/>
      <c r="AY8" s="1204"/>
      <c r="AZ8" s="1204"/>
      <c r="BA8" s="1204"/>
      <c r="BB8" s="1204"/>
      <c r="BC8" s="1227"/>
      <c r="BD8" s="1215"/>
      <c r="BE8" s="1230"/>
      <c r="BF8" s="1215"/>
      <c r="BG8" s="1215"/>
      <c r="BH8" s="1215"/>
      <c r="BI8" s="1215"/>
      <c r="BJ8" s="1215"/>
      <c r="BK8" s="1218"/>
      <c r="BL8" s="1227"/>
      <c r="BM8" s="1215"/>
      <c r="BN8" s="1215"/>
      <c r="BO8" s="1215"/>
      <c r="BP8" s="1215"/>
      <c r="BQ8" s="1215"/>
      <c r="BR8" s="1215"/>
      <c r="BS8" s="1215"/>
      <c r="BT8" s="1218"/>
      <c r="BU8" s="213" t="str">
        <f>AE46</f>
        <v>C</v>
      </c>
    </row>
    <row r="9" spans="1:102" ht="18.75" customHeight="1" x14ac:dyDescent="0.15">
      <c r="A9" s="1231" t="s">
        <v>117</v>
      </c>
      <c r="B9" s="1232"/>
      <c r="C9" s="1235"/>
      <c r="D9" s="1236"/>
      <c r="E9" s="1236"/>
      <c r="F9" s="1236"/>
      <c r="G9" s="1236"/>
      <c r="H9" s="1239"/>
      <c r="I9" s="1242"/>
      <c r="J9" s="1242"/>
      <c r="K9" s="1242"/>
      <c r="L9" s="1242"/>
      <c r="M9" s="1242"/>
      <c r="N9" s="1247"/>
      <c r="O9" s="1250"/>
      <c r="P9" s="1242"/>
      <c r="Q9" s="1242"/>
      <c r="R9" s="1242"/>
      <c r="S9" s="1242"/>
      <c r="T9" s="1242"/>
      <c r="U9" s="1247"/>
      <c r="V9" s="1250"/>
      <c r="W9" s="1242"/>
      <c r="X9" s="1242"/>
      <c r="Y9" s="1242"/>
      <c r="Z9" s="1242"/>
      <c r="AA9" s="1242"/>
      <c r="AB9" s="1247"/>
      <c r="AC9" s="1250"/>
      <c r="AD9" s="1242"/>
      <c r="AE9" s="1242"/>
      <c r="AF9" s="1242"/>
      <c r="AG9" s="1242"/>
      <c r="AH9" s="1242"/>
      <c r="AI9" s="1247"/>
      <c r="AJ9" s="1250"/>
      <c r="AK9" s="1242"/>
      <c r="AL9" s="1256"/>
      <c r="AM9" s="1259">
        <f>SUM(BL9:BT10)</f>
        <v>0</v>
      </c>
      <c r="AN9" s="1260"/>
      <c r="AO9" s="1261"/>
      <c r="AP9" s="1268"/>
      <c r="AQ9" s="1269"/>
      <c r="AR9" s="1269"/>
      <c r="AS9" s="1269"/>
      <c r="AT9" s="1270"/>
      <c r="AU9" s="1277" t="s">
        <v>329</v>
      </c>
      <c r="AV9" s="1278"/>
      <c r="AW9" s="1279"/>
      <c r="AX9" s="1301"/>
      <c r="AY9" s="1302"/>
      <c r="AZ9" s="1302"/>
      <c r="BA9" s="1302"/>
      <c r="BB9" s="1303"/>
      <c r="BC9" s="1298">
        <f t="shared" ref="BC9:BK9" si="1">COUNTIF($H9:$AL10,BC$6)</f>
        <v>0</v>
      </c>
      <c r="BD9" s="1253">
        <f t="shared" si="1"/>
        <v>0</v>
      </c>
      <c r="BE9" s="1253">
        <f t="shared" si="1"/>
        <v>0</v>
      </c>
      <c r="BF9" s="1253">
        <f t="shared" si="1"/>
        <v>0</v>
      </c>
      <c r="BG9" s="1253">
        <f t="shared" si="1"/>
        <v>0</v>
      </c>
      <c r="BH9" s="1253">
        <f t="shared" si="1"/>
        <v>0</v>
      </c>
      <c r="BI9" s="1253">
        <f t="shared" si="1"/>
        <v>0</v>
      </c>
      <c r="BJ9" s="1253">
        <f t="shared" si="1"/>
        <v>0</v>
      </c>
      <c r="BK9" s="1283">
        <f t="shared" si="1"/>
        <v>0</v>
      </c>
      <c r="BL9" s="1298">
        <f t="shared" ref="BL9:BT9" si="2">BC9*BC$42*24</f>
        <v>0</v>
      </c>
      <c r="BM9" s="1253">
        <f t="shared" si="2"/>
        <v>0</v>
      </c>
      <c r="BN9" s="1253">
        <f t="shared" si="2"/>
        <v>0</v>
      </c>
      <c r="BO9" s="1253">
        <f t="shared" si="2"/>
        <v>0</v>
      </c>
      <c r="BP9" s="1253">
        <f t="shared" si="2"/>
        <v>0</v>
      </c>
      <c r="BQ9" s="1253">
        <f t="shared" si="2"/>
        <v>0</v>
      </c>
      <c r="BR9" s="1253">
        <f t="shared" si="2"/>
        <v>0</v>
      </c>
      <c r="BS9" s="1253">
        <f t="shared" si="2"/>
        <v>0</v>
      </c>
      <c r="BT9" s="1283">
        <f t="shared" si="2"/>
        <v>0</v>
      </c>
      <c r="BU9" s="213" t="str">
        <f>AM42</f>
        <v>D</v>
      </c>
    </row>
    <row r="10" spans="1:102" ht="18.75" customHeight="1" x14ac:dyDescent="0.15">
      <c r="A10" s="1233"/>
      <c r="B10" s="1234"/>
      <c r="C10" s="1237"/>
      <c r="D10" s="1238"/>
      <c r="E10" s="1238"/>
      <c r="F10" s="1238"/>
      <c r="G10" s="1238"/>
      <c r="H10" s="1240"/>
      <c r="I10" s="1243"/>
      <c r="J10" s="1243"/>
      <c r="K10" s="1243"/>
      <c r="L10" s="1243"/>
      <c r="M10" s="1243"/>
      <c r="N10" s="1248"/>
      <c r="O10" s="1251"/>
      <c r="P10" s="1243"/>
      <c r="Q10" s="1243"/>
      <c r="R10" s="1243"/>
      <c r="S10" s="1243"/>
      <c r="T10" s="1243"/>
      <c r="U10" s="1248"/>
      <c r="V10" s="1251"/>
      <c r="W10" s="1243"/>
      <c r="X10" s="1243"/>
      <c r="Y10" s="1243"/>
      <c r="Z10" s="1243"/>
      <c r="AA10" s="1243"/>
      <c r="AB10" s="1248"/>
      <c r="AC10" s="1251"/>
      <c r="AD10" s="1243"/>
      <c r="AE10" s="1243"/>
      <c r="AF10" s="1243"/>
      <c r="AG10" s="1243"/>
      <c r="AH10" s="1243"/>
      <c r="AI10" s="1248"/>
      <c r="AJ10" s="1251"/>
      <c r="AK10" s="1243"/>
      <c r="AL10" s="1257"/>
      <c r="AM10" s="1262"/>
      <c r="AN10" s="1263"/>
      <c r="AO10" s="1264"/>
      <c r="AP10" s="1271"/>
      <c r="AQ10" s="1272"/>
      <c r="AR10" s="1272"/>
      <c r="AS10" s="1272"/>
      <c r="AT10" s="1273"/>
      <c r="AU10" s="1280"/>
      <c r="AV10" s="1281"/>
      <c r="AW10" s="1282"/>
      <c r="AX10" s="1304"/>
      <c r="AY10" s="1305"/>
      <c r="AZ10" s="1305"/>
      <c r="BA10" s="1305"/>
      <c r="BB10" s="1306"/>
      <c r="BC10" s="1299"/>
      <c r="BD10" s="1254"/>
      <c r="BE10" s="1254"/>
      <c r="BF10" s="1254"/>
      <c r="BG10" s="1254"/>
      <c r="BH10" s="1254"/>
      <c r="BI10" s="1254"/>
      <c r="BJ10" s="1254"/>
      <c r="BK10" s="1284"/>
      <c r="BL10" s="1299"/>
      <c r="BM10" s="1254"/>
      <c r="BN10" s="1254"/>
      <c r="BO10" s="1254"/>
      <c r="BP10" s="1254"/>
      <c r="BQ10" s="1254"/>
      <c r="BR10" s="1254"/>
      <c r="BS10" s="1254"/>
      <c r="BT10" s="1284"/>
      <c r="BU10" s="213" t="str">
        <f>AM44</f>
        <v>E</v>
      </c>
    </row>
    <row r="11" spans="1:102" ht="18.75" customHeight="1" x14ac:dyDescent="0.15">
      <c r="A11" s="1286" t="s">
        <v>32</v>
      </c>
      <c r="B11" s="1287"/>
      <c r="C11" s="1290"/>
      <c r="D11" s="1291"/>
      <c r="E11" s="1291"/>
      <c r="F11" s="1291"/>
      <c r="G11" s="1291"/>
      <c r="H11" s="1240"/>
      <c r="I11" s="1243"/>
      <c r="J11" s="1243"/>
      <c r="K11" s="1243"/>
      <c r="L11" s="1243"/>
      <c r="M11" s="1243"/>
      <c r="N11" s="1248"/>
      <c r="O11" s="1251"/>
      <c r="P11" s="1243"/>
      <c r="Q11" s="1243"/>
      <c r="R11" s="1243"/>
      <c r="S11" s="1243"/>
      <c r="T11" s="1243"/>
      <c r="U11" s="1248"/>
      <c r="V11" s="1251"/>
      <c r="W11" s="1243"/>
      <c r="X11" s="1243"/>
      <c r="Y11" s="1243"/>
      <c r="Z11" s="1243"/>
      <c r="AA11" s="1243"/>
      <c r="AB11" s="1248"/>
      <c r="AC11" s="1251"/>
      <c r="AD11" s="1243"/>
      <c r="AE11" s="1243"/>
      <c r="AF11" s="1243"/>
      <c r="AG11" s="1243"/>
      <c r="AH11" s="1243"/>
      <c r="AI11" s="1248"/>
      <c r="AJ11" s="1251"/>
      <c r="AK11" s="1243"/>
      <c r="AL11" s="1257"/>
      <c r="AM11" s="1262"/>
      <c r="AN11" s="1263"/>
      <c r="AO11" s="1264"/>
      <c r="AP11" s="1271"/>
      <c r="AQ11" s="1272"/>
      <c r="AR11" s="1272"/>
      <c r="AS11" s="1272"/>
      <c r="AT11" s="1273"/>
      <c r="AU11" s="1294"/>
      <c r="AV11" s="1295"/>
      <c r="AW11" s="218" t="s">
        <v>29</v>
      </c>
      <c r="AX11" s="1304"/>
      <c r="AY11" s="1305"/>
      <c r="AZ11" s="1305"/>
      <c r="BA11" s="1305"/>
      <c r="BB11" s="1306"/>
      <c r="BC11" s="1299"/>
      <c r="BD11" s="1254"/>
      <c r="BE11" s="1254"/>
      <c r="BF11" s="1254"/>
      <c r="BG11" s="1254"/>
      <c r="BH11" s="1254"/>
      <c r="BI11" s="1254"/>
      <c r="BJ11" s="1254"/>
      <c r="BK11" s="1284"/>
      <c r="BL11" s="1299"/>
      <c r="BM11" s="1254"/>
      <c r="BN11" s="1254"/>
      <c r="BO11" s="1254"/>
      <c r="BP11" s="1254"/>
      <c r="BQ11" s="1254"/>
      <c r="BR11" s="1254"/>
      <c r="BS11" s="1254"/>
      <c r="BT11" s="1284"/>
      <c r="BU11" s="213" t="str">
        <f>AM46</f>
        <v>F</v>
      </c>
    </row>
    <row r="12" spans="1:102" ht="18.75" customHeight="1" x14ac:dyDescent="0.15">
      <c r="A12" s="1288"/>
      <c r="B12" s="1289"/>
      <c r="C12" s="1292"/>
      <c r="D12" s="1293"/>
      <c r="E12" s="1293"/>
      <c r="F12" s="1293"/>
      <c r="G12" s="1293"/>
      <c r="H12" s="1241"/>
      <c r="I12" s="1244"/>
      <c r="J12" s="1244"/>
      <c r="K12" s="1244"/>
      <c r="L12" s="1244"/>
      <c r="M12" s="1244"/>
      <c r="N12" s="1249"/>
      <c r="O12" s="1252"/>
      <c r="P12" s="1244"/>
      <c r="Q12" s="1244"/>
      <c r="R12" s="1244"/>
      <c r="S12" s="1244"/>
      <c r="T12" s="1244"/>
      <c r="U12" s="1249"/>
      <c r="V12" s="1252"/>
      <c r="W12" s="1244"/>
      <c r="X12" s="1244"/>
      <c r="Y12" s="1244"/>
      <c r="Z12" s="1244"/>
      <c r="AA12" s="1244"/>
      <c r="AB12" s="1249"/>
      <c r="AC12" s="1252"/>
      <c r="AD12" s="1244"/>
      <c r="AE12" s="1244"/>
      <c r="AF12" s="1244"/>
      <c r="AG12" s="1244"/>
      <c r="AH12" s="1244"/>
      <c r="AI12" s="1249"/>
      <c r="AJ12" s="1252"/>
      <c r="AK12" s="1244"/>
      <c r="AL12" s="1258"/>
      <c r="AM12" s="1265"/>
      <c r="AN12" s="1266"/>
      <c r="AO12" s="1267"/>
      <c r="AP12" s="1274"/>
      <c r="AQ12" s="1275"/>
      <c r="AR12" s="1275"/>
      <c r="AS12" s="1275"/>
      <c r="AT12" s="1276"/>
      <c r="AU12" s="1296"/>
      <c r="AV12" s="1297"/>
      <c r="AW12" s="219" t="s">
        <v>200</v>
      </c>
      <c r="AX12" s="1307"/>
      <c r="AY12" s="1308"/>
      <c r="AZ12" s="1308"/>
      <c r="BA12" s="1308"/>
      <c r="BB12" s="1309"/>
      <c r="BC12" s="1300"/>
      <c r="BD12" s="1255"/>
      <c r="BE12" s="1255"/>
      <c r="BF12" s="1255"/>
      <c r="BG12" s="1255"/>
      <c r="BH12" s="1255"/>
      <c r="BI12" s="1255"/>
      <c r="BJ12" s="1255"/>
      <c r="BK12" s="1285"/>
      <c r="BL12" s="1300"/>
      <c r="BM12" s="1255"/>
      <c r="BN12" s="1255"/>
      <c r="BO12" s="1255"/>
      <c r="BP12" s="1255"/>
      <c r="BQ12" s="1255"/>
      <c r="BR12" s="1255"/>
      <c r="BS12" s="1255"/>
      <c r="BT12" s="1285"/>
      <c r="BU12" s="213" t="str">
        <f>AU42</f>
        <v>G</v>
      </c>
    </row>
    <row r="13" spans="1:102" ht="18.75" customHeight="1" x14ac:dyDescent="0.15">
      <c r="A13" s="1231" t="s">
        <v>117</v>
      </c>
      <c r="B13" s="1232"/>
      <c r="C13" s="1235"/>
      <c r="D13" s="1236"/>
      <c r="E13" s="1236"/>
      <c r="F13" s="1236"/>
      <c r="G13" s="1236"/>
      <c r="H13" s="1239"/>
      <c r="I13" s="1242"/>
      <c r="J13" s="1242"/>
      <c r="K13" s="1242"/>
      <c r="L13" s="1242"/>
      <c r="M13" s="1242"/>
      <c r="N13" s="1247"/>
      <c r="O13" s="1250"/>
      <c r="P13" s="1242"/>
      <c r="Q13" s="1242"/>
      <c r="R13" s="1242"/>
      <c r="S13" s="1242"/>
      <c r="T13" s="1242"/>
      <c r="U13" s="1247"/>
      <c r="V13" s="1250"/>
      <c r="W13" s="1242"/>
      <c r="X13" s="1242"/>
      <c r="Y13" s="1242"/>
      <c r="Z13" s="1242"/>
      <c r="AA13" s="1242"/>
      <c r="AB13" s="1247"/>
      <c r="AC13" s="1250"/>
      <c r="AD13" s="1242"/>
      <c r="AE13" s="1242"/>
      <c r="AF13" s="1242"/>
      <c r="AG13" s="1242"/>
      <c r="AH13" s="1242"/>
      <c r="AI13" s="1247"/>
      <c r="AJ13" s="1250"/>
      <c r="AK13" s="1242"/>
      <c r="AL13" s="1256"/>
      <c r="AM13" s="1259">
        <f>SUM(BL13:BT14)</f>
        <v>0</v>
      </c>
      <c r="AN13" s="1260"/>
      <c r="AO13" s="1261"/>
      <c r="AP13" s="1268"/>
      <c r="AQ13" s="1269"/>
      <c r="AR13" s="1269"/>
      <c r="AS13" s="1269"/>
      <c r="AT13" s="1270"/>
      <c r="AU13" s="1277" t="s">
        <v>329</v>
      </c>
      <c r="AV13" s="1278"/>
      <c r="AW13" s="1279"/>
      <c r="AX13" s="1301"/>
      <c r="AY13" s="1302"/>
      <c r="AZ13" s="1302"/>
      <c r="BA13" s="1302"/>
      <c r="BB13" s="1303"/>
      <c r="BC13" s="1298">
        <f t="shared" ref="BC13:BK13" si="3">COUNTIF($H13:$AL14,BC$6)</f>
        <v>0</v>
      </c>
      <c r="BD13" s="1253">
        <f t="shared" si="3"/>
        <v>0</v>
      </c>
      <c r="BE13" s="1253">
        <f t="shared" si="3"/>
        <v>0</v>
      </c>
      <c r="BF13" s="1253">
        <f t="shared" si="3"/>
        <v>0</v>
      </c>
      <c r="BG13" s="1253">
        <f t="shared" si="3"/>
        <v>0</v>
      </c>
      <c r="BH13" s="1253">
        <f t="shared" si="3"/>
        <v>0</v>
      </c>
      <c r="BI13" s="1253">
        <f t="shared" si="3"/>
        <v>0</v>
      </c>
      <c r="BJ13" s="1253">
        <f t="shared" si="3"/>
        <v>0</v>
      </c>
      <c r="BK13" s="1283">
        <f t="shared" si="3"/>
        <v>0</v>
      </c>
      <c r="BL13" s="1298">
        <f t="shared" ref="BL13:BT13" si="4">BC13*BC$42*24</f>
        <v>0</v>
      </c>
      <c r="BM13" s="1253">
        <f t="shared" si="4"/>
        <v>0</v>
      </c>
      <c r="BN13" s="1253">
        <f t="shared" si="4"/>
        <v>0</v>
      </c>
      <c r="BO13" s="1253">
        <f t="shared" si="4"/>
        <v>0</v>
      </c>
      <c r="BP13" s="1253">
        <f t="shared" si="4"/>
        <v>0</v>
      </c>
      <c r="BQ13" s="1253">
        <f t="shared" si="4"/>
        <v>0</v>
      </c>
      <c r="BR13" s="1253">
        <f t="shared" si="4"/>
        <v>0</v>
      </c>
      <c r="BS13" s="1253">
        <f t="shared" si="4"/>
        <v>0</v>
      </c>
      <c r="BT13" s="1283">
        <f t="shared" si="4"/>
        <v>0</v>
      </c>
      <c r="BU13" s="213" t="str">
        <f>AU44</f>
        <v>H</v>
      </c>
    </row>
    <row r="14" spans="1:102" ht="18.75" customHeight="1" x14ac:dyDescent="0.15">
      <c r="A14" s="1233"/>
      <c r="B14" s="1234"/>
      <c r="C14" s="1237"/>
      <c r="D14" s="1238"/>
      <c r="E14" s="1238"/>
      <c r="F14" s="1238"/>
      <c r="G14" s="1238"/>
      <c r="H14" s="1240"/>
      <c r="I14" s="1243"/>
      <c r="J14" s="1243"/>
      <c r="K14" s="1243"/>
      <c r="L14" s="1243"/>
      <c r="M14" s="1243"/>
      <c r="N14" s="1248"/>
      <c r="O14" s="1251"/>
      <c r="P14" s="1243"/>
      <c r="Q14" s="1243"/>
      <c r="R14" s="1243"/>
      <c r="S14" s="1243"/>
      <c r="T14" s="1243"/>
      <c r="U14" s="1248"/>
      <c r="V14" s="1251"/>
      <c r="W14" s="1243"/>
      <c r="X14" s="1243"/>
      <c r="Y14" s="1243"/>
      <c r="Z14" s="1243"/>
      <c r="AA14" s="1243"/>
      <c r="AB14" s="1248"/>
      <c r="AC14" s="1251"/>
      <c r="AD14" s="1243"/>
      <c r="AE14" s="1243"/>
      <c r="AF14" s="1243"/>
      <c r="AG14" s="1243"/>
      <c r="AH14" s="1243"/>
      <c r="AI14" s="1248"/>
      <c r="AJ14" s="1251"/>
      <c r="AK14" s="1243"/>
      <c r="AL14" s="1257"/>
      <c r="AM14" s="1262"/>
      <c r="AN14" s="1263"/>
      <c r="AO14" s="1264"/>
      <c r="AP14" s="1271"/>
      <c r="AQ14" s="1272"/>
      <c r="AR14" s="1272"/>
      <c r="AS14" s="1272"/>
      <c r="AT14" s="1273"/>
      <c r="AU14" s="1280"/>
      <c r="AV14" s="1281"/>
      <c r="AW14" s="1282"/>
      <c r="AX14" s="1304"/>
      <c r="AY14" s="1305"/>
      <c r="AZ14" s="1305"/>
      <c r="BA14" s="1305"/>
      <c r="BB14" s="1306"/>
      <c r="BC14" s="1299"/>
      <c r="BD14" s="1254"/>
      <c r="BE14" s="1254"/>
      <c r="BF14" s="1254"/>
      <c r="BG14" s="1254"/>
      <c r="BH14" s="1254"/>
      <c r="BI14" s="1254"/>
      <c r="BJ14" s="1254"/>
      <c r="BK14" s="1284"/>
      <c r="BL14" s="1299"/>
      <c r="BM14" s="1254"/>
      <c r="BN14" s="1254"/>
      <c r="BO14" s="1254"/>
      <c r="BP14" s="1254"/>
      <c r="BQ14" s="1254"/>
      <c r="BR14" s="1254"/>
      <c r="BS14" s="1254"/>
      <c r="BT14" s="1284"/>
      <c r="BU14" s="213" t="str">
        <f>AU46</f>
        <v>I</v>
      </c>
    </row>
    <row r="15" spans="1:102" ht="18.75" customHeight="1" x14ac:dyDescent="0.15">
      <c r="A15" s="1310" t="s">
        <v>32</v>
      </c>
      <c r="B15" s="1311"/>
      <c r="C15" s="1290"/>
      <c r="D15" s="1291"/>
      <c r="E15" s="1291"/>
      <c r="F15" s="1291"/>
      <c r="G15" s="1291"/>
      <c r="H15" s="1240"/>
      <c r="I15" s="1243"/>
      <c r="J15" s="1243"/>
      <c r="K15" s="1243"/>
      <c r="L15" s="1243"/>
      <c r="M15" s="1243"/>
      <c r="N15" s="1248"/>
      <c r="O15" s="1251"/>
      <c r="P15" s="1243"/>
      <c r="Q15" s="1243"/>
      <c r="R15" s="1243"/>
      <c r="S15" s="1243"/>
      <c r="T15" s="1243"/>
      <c r="U15" s="1248"/>
      <c r="V15" s="1251"/>
      <c r="W15" s="1243"/>
      <c r="X15" s="1243"/>
      <c r="Y15" s="1243"/>
      <c r="Z15" s="1243"/>
      <c r="AA15" s="1243"/>
      <c r="AB15" s="1248"/>
      <c r="AC15" s="1251"/>
      <c r="AD15" s="1243"/>
      <c r="AE15" s="1243"/>
      <c r="AF15" s="1243"/>
      <c r="AG15" s="1243"/>
      <c r="AH15" s="1243"/>
      <c r="AI15" s="1248"/>
      <c r="AJ15" s="1251"/>
      <c r="AK15" s="1243"/>
      <c r="AL15" s="1257"/>
      <c r="AM15" s="1262"/>
      <c r="AN15" s="1263"/>
      <c r="AO15" s="1264"/>
      <c r="AP15" s="1271"/>
      <c r="AQ15" s="1272"/>
      <c r="AR15" s="1272"/>
      <c r="AS15" s="1272"/>
      <c r="AT15" s="1273"/>
      <c r="AU15" s="1294"/>
      <c r="AV15" s="1295"/>
      <c r="AW15" s="218" t="s">
        <v>29</v>
      </c>
      <c r="AX15" s="1304"/>
      <c r="AY15" s="1305"/>
      <c r="AZ15" s="1305"/>
      <c r="BA15" s="1305"/>
      <c r="BB15" s="1306"/>
      <c r="BC15" s="1299"/>
      <c r="BD15" s="1254"/>
      <c r="BE15" s="1254"/>
      <c r="BF15" s="1254"/>
      <c r="BG15" s="1254"/>
      <c r="BH15" s="1254"/>
      <c r="BI15" s="1254"/>
      <c r="BJ15" s="1254"/>
      <c r="BK15" s="1284"/>
      <c r="BL15" s="1299"/>
      <c r="BM15" s="1254"/>
      <c r="BN15" s="1254"/>
      <c r="BO15" s="1254"/>
      <c r="BP15" s="1254"/>
      <c r="BQ15" s="1254"/>
      <c r="BR15" s="1254"/>
      <c r="BS15" s="1254"/>
      <c r="BT15" s="1284"/>
    </row>
    <row r="16" spans="1:102" ht="18.75" customHeight="1" x14ac:dyDescent="0.15">
      <c r="A16" s="1288"/>
      <c r="B16" s="1289"/>
      <c r="C16" s="1292"/>
      <c r="D16" s="1293"/>
      <c r="E16" s="1293"/>
      <c r="F16" s="1293"/>
      <c r="G16" s="1293"/>
      <c r="H16" s="1241"/>
      <c r="I16" s="1244"/>
      <c r="J16" s="1244"/>
      <c r="K16" s="1244"/>
      <c r="L16" s="1244"/>
      <c r="M16" s="1244"/>
      <c r="N16" s="1249"/>
      <c r="O16" s="1252"/>
      <c r="P16" s="1244"/>
      <c r="Q16" s="1244"/>
      <c r="R16" s="1244"/>
      <c r="S16" s="1244"/>
      <c r="T16" s="1244"/>
      <c r="U16" s="1249"/>
      <c r="V16" s="1252"/>
      <c r="W16" s="1244"/>
      <c r="X16" s="1244"/>
      <c r="Y16" s="1244"/>
      <c r="Z16" s="1244"/>
      <c r="AA16" s="1244"/>
      <c r="AB16" s="1249"/>
      <c r="AC16" s="1252"/>
      <c r="AD16" s="1244"/>
      <c r="AE16" s="1244"/>
      <c r="AF16" s="1244"/>
      <c r="AG16" s="1244"/>
      <c r="AH16" s="1244"/>
      <c r="AI16" s="1249"/>
      <c r="AJ16" s="1252"/>
      <c r="AK16" s="1244"/>
      <c r="AL16" s="1258"/>
      <c r="AM16" s="1265"/>
      <c r="AN16" s="1266"/>
      <c r="AO16" s="1267"/>
      <c r="AP16" s="1274"/>
      <c r="AQ16" s="1275"/>
      <c r="AR16" s="1275"/>
      <c r="AS16" s="1275"/>
      <c r="AT16" s="1276"/>
      <c r="AU16" s="1296"/>
      <c r="AV16" s="1297"/>
      <c r="AW16" s="219" t="s">
        <v>200</v>
      </c>
      <c r="AX16" s="1307"/>
      <c r="AY16" s="1308"/>
      <c r="AZ16" s="1308"/>
      <c r="BA16" s="1308"/>
      <c r="BB16" s="1309"/>
      <c r="BC16" s="1300"/>
      <c r="BD16" s="1255"/>
      <c r="BE16" s="1255"/>
      <c r="BF16" s="1255"/>
      <c r="BG16" s="1255"/>
      <c r="BH16" s="1255"/>
      <c r="BI16" s="1255"/>
      <c r="BJ16" s="1255"/>
      <c r="BK16" s="1285"/>
      <c r="BL16" s="1300"/>
      <c r="BM16" s="1255"/>
      <c r="BN16" s="1255"/>
      <c r="BO16" s="1255"/>
      <c r="BP16" s="1255"/>
      <c r="BQ16" s="1255"/>
      <c r="BR16" s="1255"/>
      <c r="BS16" s="1255"/>
      <c r="BT16" s="1285"/>
    </row>
    <row r="17" spans="1:73" ht="18.75" customHeight="1" x14ac:dyDescent="0.15">
      <c r="A17" s="1231" t="s">
        <v>117</v>
      </c>
      <c r="B17" s="1232"/>
      <c r="C17" s="1235"/>
      <c r="D17" s="1236"/>
      <c r="E17" s="1236"/>
      <c r="F17" s="1236"/>
      <c r="G17" s="1236"/>
      <c r="H17" s="1239"/>
      <c r="I17" s="1242"/>
      <c r="J17" s="1242"/>
      <c r="K17" s="1242"/>
      <c r="L17" s="1242"/>
      <c r="M17" s="1242"/>
      <c r="N17" s="1247"/>
      <c r="O17" s="1250"/>
      <c r="P17" s="1242"/>
      <c r="Q17" s="1242"/>
      <c r="R17" s="1242"/>
      <c r="S17" s="1242"/>
      <c r="T17" s="1242"/>
      <c r="U17" s="1247"/>
      <c r="V17" s="1250"/>
      <c r="W17" s="1242"/>
      <c r="X17" s="1242"/>
      <c r="Y17" s="1242"/>
      <c r="Z17" s="1242"/>
      <c r="AA17" s="1242"/>
      <c r="AB17" s="1247"/>
      <c r="AC17" s="1250"/>
      <c r="AD17" s="1242"/>
      <c r="AE17" s="1242"/>
      <c r="AF17" s="1242"/>
      <c r="AG17" s="1242"/>
      <c r="AH17" s="1242"/>
      <c r="AI17" s="1247"/>
      <c r="AJ17" s="1250"/>
      <c r="AK17" s="1242"/>
      <c r="AL17" s="1256"/>
      <c r="AM17" s="1259">
        <f>SUM(BL17:BT18)</f>
        <v>0</v>
      </c>
      <c r="AN17" s="1260"/>
      <c r="AO17" s="1261"/>
      <c r="AP17" s="1268"/>
      <c r="AQ17" s="1269"/>
      <c r="AR17" s="1269"/>
      <c r="AS17" s="1269"/>
      <c r="AT17" s="1270"/>
      <c r="AU17" s="1277" t="s">
        <v>329</v>
      </c>
      <c r="AV17" s="1278"/>
      <c r="AW17" s="1279"/>
      <c r="AX17" s="1301"/>
      <c r="AY17" s="1302"/>
      <c r="AZ17" s="1302"/>
      <c r="BA17" s="1302"/>
      <c r="BB17" s="1303"/>
      <c r="BC17" s="1298">
        <f t="shared" ref="BC17:BK17" si="5">COUNTIF($H17:$AL18,BC$6)</f>
        <v>0</v>
      </c>
      <c r="BD17" s="1253">
        <f t="shared" si="5"/>
        <v>0</v>
      </c>
      <c r="BE17" s="1253">
        <f t="shared" si="5"/>
        <v>0</v>
      </c>
      <c r="BF17" s="1253">
        <f t="shared" si="5"/>
        <v>0</v>
      </c>
      <c r="BG17" s="1253">
        <f t="shared" si="5"/>
        <v>0</v>
      </c>
      <c r="BH17" s="1253">
        <f t="shared" si="5"/>
        <v>0</v>
      </c>
      <c r="BI17" s="1253">
        <f t="shared" si="5"/>
        <v>0</v>
      </c>
      <c r="BJ17" s="1253">
        <f t="shared" si="5"/>
        <v>0</v>
      </c>
      <c r="BK17" s="1283">
        <f t="shared" si="5"/>
        <v>0</v>
      </c>
      <c r="BL17" s="1298">
        <f t="shared" ref="BL17:BT17" si="6">BC17*BC$42*24</f>
        <v>0</v>
      </c>
      <c r="BM17" s="1253">
        <f t="shared" si="6"/>
        <v>0</v>
      </c>
      <c r="BN17" s="1253">
        <f t="shared" si="6"/>
        <v>0</v>
      </c>
      <c r="BO17" s="1253">
        <f t="shared" si="6"/>
        <v>0</v>
      </c>
      <c r="BP17" s="1253">
        <f t="shared" si="6"/>
        <v>0</v>
      </c>
      <c r="BQ17" s="1253">
        <f t="shared" si="6"/>
        <v>0</v>
      </c>
      <c r="BR17" s="1253">
        <f t="shared" si="6"/>
        <v>0</v>
      </c>
      <c r="BS17" s="1253">
        <f t="shared" si="6"/>
        <v>0</v>
      </c>
      <c r="BT17" s="1283">
        <f t="shared" si="6"/>
        <v>0</v>
      </c>
    </row>
    <row r="18" spans="1:73" ht="18.75" customHeight="1" x14ac:dyDescent="0.15">
      <c r="A18" s="1233"/>
      <c r="B18" s="1234"/>
      <c r="C18" s="1237"/>
      <c r="D18" s="1238"/>
      <c r="E18" s="1238"/>
      <c r="F18" s="1238"/>
      <c r="G18" s="1238"/>
      <c r="H18" s="1240"/>
      <c r="I18" s="1243"/>
      <c r="J18" s="1243"/>
      <c r="K18" s="1243"/>
      <c r="L18" s="1243"/>
      <c r="M18" s="1243"/>
      <c r="N18" s="1248"/>
      <c r="O18" s="1251"/>
      <c r="P18" s="1243"/>
      <c r="Q18" s="1243"/>
      <c r="R18" s="1243"/>
      <c r="S18" s="1243"/>
      <c r="T18" s="1243"/>
      <c r="U18" s="1248"/>
      <c r="V18" s="1251"/>
      <c r="W18" s="1243"/>
      <c r="X18" s="1243"/>
      <c r="Y18" s="1243"/>
      <c r="Z18" s="1243"/>
      <c r="AA18" s="1243"/>
      <c r="AB18" s="1248"/>
      <c r="AC18" s="1251"/>
      <c r="AD18" s="1243"/>
      <c r="AE18" s="1243"/>
      <c r="AF18" s="1243"/>
      <c r="AG18" s="1243"/>
      <c r="AH18" s="1243"/>
      <c r="AI18" s="1248"/>
      <c r="AJ18" s="1251"/>
      <c r="AK18" s="1243"/>
      <c r="AL18" s="1257"/>
      <c r="AM18" s="1262"/>
      <c r="AN18" s="1263"/>
      <c r="AO18" s="1264"/>
      <c r="AP18" s="1271"/>
      <c r="AQ18" s="1272"/>
      <c r="AR18" s="1272"/>
      <c r="AS18" s="1272"/>
      <c r="AT18" s="1273"/>
      <c r="AU18" s="1280"/>
      <c r="AV18" s="1281"/>
      <c r="AW18" s="1282"/>
      <c r="AX18" s="1304"/>
      <c r="AY18" s="1305"/>
      <c r="AZ18" s="1305"/>
      <c r="BA18" s="1305"/>
      <c r="BB18" s="1306"/>
      <c r="BC18" s="1299"/>
      <c r="BD18" s="1254"/>
      <c r="BE18" s="1254"/>
      <c r="BF18" s="1254"/>
      <c r="BG18" s="1254"/>
      <c r="BH18" s="1254"/>
      <c r="BI18" s="1254"/>
      <c r="BJ18" s="1254"/>
      <c r="BK18" s="1284"/>
      <c r="BL18" s="1299"/>
      <c r="BM18" s="1254"/>
      <c r="BN18" s="1254"/>
      <c r="BO18" s="1254"/>
      <c r="BP18" s="1254"/>
      <c r="BQ18" s="1254"/>
      <c r="BR18" s="1254"/>
      <c r="BS18" s="1254"/>
      <c r="BT18" s="1284"/>
    </row>
    <row r="19" spans="1:73" ht="18.75" customHeight="1" x14ac:dyDescent="0.15">
      <c r="A19" s="1286" t="s">
        <v>32</v>
      </c>
      <c r="B19" s="1287"/>
      <c r="C19" s="1290"/>
      <c r="D19" s="1291"/>
      <c r="E19" s="1291"/>
      <c r="F19" s="1291"/>
      <c r="G19" s="1291"/>
      <c r="H19" s="1240"/>
      <c r="I19" s="1243"/>
      <c r="J19" s="1243"/>
      <c r="K19" s="1243"/>
      <c r="L19" s="1243"/>
      <c r="M19" s="1243"/>
      <c r="N19" s="1248"/>
      <c r="O19" s="1251"/>
      <c r="P19" s="1243"/>
      <c r="Q19" s="1243"/>
      <c r="R19" s="1243"/>
      <c r="S19" s="1243"/>
      <c r="T19" s="1243"/>
      <c r="U19" s="1248"/>
      <c r="V19" s="1251"/>
      <c r="W19" s="1243"/>
      <c r="X19" s="1243"/>
      <c r="Y19" s="1243"/>
      <c r="Z19" s="1243"/>
      <c r="AA19" s="1243"/>
      <c r="AB19" s="1248"/>
      <c r="AC19" s="1251"/>
      <c r="AD19" s="1243"/>
      <c r="AE19" s="1243"/>
      <c r="AF19" s="1243"/>
      <c r="AG19" s="1243"/>
      <c r="AH19" s="1243"/>
      <c r="AI19" s="1248"/>
      <c r="AJ19" s="1251"/>
      <c r="AK19" s="1243"/>
      <c r="AL19" s="1257"/>
      <c r="AM19" s="1262"/>
      <c r="AN19" s="1263"/>
      <c r="AO19" s="1264"/>
      <c r="AP19" s="1271"/>
      <c r="AQ19" s="1272"/>
      <c r="AR19" s="1272"/>
      <c r="AS19" s="1272"/>
      <c r="AT19" s="1273"/>
      <c r="AU19" s="1294"/>
      <c r="AV19" s="1295"/>
      <c r="AW19" s="218" t="s">
        <v>29</v>
      </c>
      <c r="AX19" s="1304"/>
      <c r="AY19" s="1305"/>
      <c r="AZ19" s="1305"/>
      <c r="BA19" s="1305"/>
      <c r="BB19" s="1306"/>
      <c r="BC19" s="1299"/>
      <c r="BD19" s="1254"/>
      <c r="BE19" s="1254"/>
      <c r="BF19" s="1254"/>
      <c r="BG19" s="1254"/>
      <c r="BH19" s="1254"/>
      <c r="BI19" s="1254"/>
      <c r="BJ19" s="1254"/>
      <c r="BK19" s="1284"/>
      <c r="BL19" s="1299"/>
      <c r="BM19" s="1254"/>
      <c r="BN19" s="1254"/>
      <c r="BO19" s="1254"/>
      <c r="BP19" s="1254"/>
      <c r="BQ19" s="1254"/>
      <c r="BR19" s="1254"/>
      <c r="BS19" s="1254"/>
      <c r="BT19" s="1284"/>
    </row>
    <row r="20" spans="1:73" ht="18.75" customHeight="1" x14ac:dyDescent="0.15">
      <c r="A20" s="1288"/>
      <c r="B20" s="1289"/>
      <c r="C20" s="1292"/>
      <c r="D20" s="1293"/>
      <c r="E20" s="1293"/>
      <c r="F20" s="1293"/>
      <c r="G20" s="1293"/>
      <c r="H20" s="1241"/>
      <c r="I20" s="1244"/>
      <c r="J20" s="1244"/>
      <c r="K20" s="1244"/>
      <c r="L20" s="1244"/>
      <c r="M20" s="1244"/>
      <c r="N20" s="1249"/>
      <c r="O20" s="1252"/>
      <c r="P20" s="1244"/>
      <c r="Q20" s="1244"/>
      <c r="R20" s="1244"/>
      <c r="S20" s="1244"/>
      <c r="T20" s="1244"/>
      <c r="U20" s="1249"/>
      <c r="V20" s="1252"/>
      <c r="W20" s="1244"/>
      <c r="X20" s="1244"/>
      <c r="Y20" s="1244"/>
      <c r="Z20" s="1244"/>
      <c r="AA20" s="1244"/>
      <c r="AB20" s="1249"/>
      <c r="AC20" s="1252"/>
      <c r="AD20" s="1244"/>
      <c r="AE20" s="1244"/>
      <c r="AF20" s="1244"/>
      <c r="AG20" s="1244"/>
      <c r="AH20" s="1244"/>
      <c r="AI20" s="1249"/>
      <c r="AJ20" s="1252"/>
      <c r="AK20" s="1244"/>
      <c r="AL20" s="1258"/>
      <c r="AM20" s="1265"/>
      <c r="AN20" s="1266"/>
      <c r="AO20" s="1267"/>
      <c r="AP20" s="1274"/>
      <c r="AQ20" s="1275"/>
      <c r="AR20" s="1275"/>
      <c r="AS20" s="1275"/>
      <c r="AT20" s="1276"/>
      <c r="AU20" s="1296"/>
      <c r="AV20" s="1297"/>
      <c r="AW20" s="219" t="s">
        <v>200</v>
      </c>
      <c r="AX20" s="1307"/>
      <c r="AY20" s="1308"/>
      <c r="AZ20" s="1308"/>
      <c r="BA20" s="1308"/>
      <c r="BB20" s="1309"/>
      <c r="BC20" s="1300"/>
      <c r="BD20" s="1255"/>
      <c r="BE20" s="1255"/>
      <c r="BF20" s="1255"/>
      <c r="BG20" s="1255"/>
      <c r="BH20" s="1255"/>
      <c r="BI20" s="1255"/>
      <c r="BJ20" s="1255"/>
      <c r="BK20" s="1285"/>
      <c r="BL20" s="1300"/>
      <c r="BM20" s="1255"/>
      <c r="BN20" s="1255"/>
      <c r="BO20" s="1255"/>
      <c r="BP20" s="1255"/>
      <c r="BQ20" s="1255"/>
      <c r="BR20" s="1255"/>
      <c r="BS20" s="1255"/>
      <c r="BT20" s="1285"/>
    </row>
    <row r="21" spans="1:73" ht="18.75" customHeight="1" x14ac:dyDescent="0.15">
      <c r="A21" s="1231" t="s">
        <v>117</v>
      </c>
      <c r="B21" s="1232"/>
      <c r="C21" s="1235"/>
      <c r="D21" s="1236"/>
      <c r="E21" s="1236"/>
      <c r="F21" s="1236"/>
      <c r="G21" s="1236"/>
      <c r="H21" s="1239"/>
      <c r="I21" s="1242"/>
      <c r="J21" s="1242"/>
      <c r="K21" s="1242"/>
      <c r="L21" s="1242"/>
      <c r="M21" s="1242"/>
      <c r="N21" s="1247"/>
      <c r="O21" s="1250"/>
      <c r="P21" s="1242"/>
      <c r="Q21" s="1242"/>
      <c r="R21" s="1242"/>
      <c r="S21" s="1242"/>
      <c r="T21" s="1242"/>
      <c r="U21" s="1247"/>
      <c r="V21" s="1250"/>
      <c r="W21" s="1242"/>
      <c r="X21" s="1242"/>
      <c r="Y21" s="1242"/>
      <c r="Z21" s="1242"/>
      <c r="AA21" s="1242"/>
      <c r="AB21" s="1247"/>
      <c r="AC21" s="1250"/>
      <c r="AD21" s="1242"/>
      <c r="AE21" s="1242"/>
      <c r="AF21" s="1242"/>
      <c r="AG21" s="1242"/>
      <c r="AH21" s="1242"/>
      <c r="AI21" s="1247"/>
      <c r="AJ21" s="1250"/>
      <c r="AK21" s="1242"/>
      <c r="AL21" s="1256"/>
      <c r="AM21" s="1259">
        <f>SUM(BL21:BT22)</f>
        <v>0</v>
      </c>
      <c r="AN21" s="1260"/>
      <c r="AO21" s="1261"/>
      <c r="AP21" s="1268"/>
      <c r="AQ21" s="1269"/>
      <c r="AR21" s="1269"/>
      <c r="AS21" s="1269"/>
      <c r="AT21" s="1270"/>
      <c r="AU21" s="1277" t="s">
        <v>329</v>
      </c>
      <c r="AV21" s="1278"/>
      <c r="AW21" s="1279"/>
      <c r="AX21" s="1301"/>
      <c r="AY21" s="1302"/>
      <c r="AZ21" s="1302"/>
      <c r="BA21" s="1302"/>
      <c r="BB21" s="1303"/>
      <c r="BC21" s="1298">
        <f t="shared" ref="BC21:BK21" si="7">COUNTIF($H21:$AL22,BC$6)</f>
        <v>0</v>
      </c>
      <c r="BD21" s="1253">
        <f t="shared" si="7"/>
        <v>0</v>
      </c>
      <c r="BE21" s="1253">
        <f t="shared" si="7"/>
        <v>0</v>
      </c>
      <c r="BF21" s="1253">
        <f t="shared" si="7"/>
        <v>0</v>
      </c>
      <c r="BG21" s="1253">
        <f t="shared" si="7"/>
        <v>0</v>
      </c>
      <c r="BH21" s="1253">
        <f t="shared" si="7"/>
        <v>0</v>
      </c>
      <c r="BI21" s="1253">
        <f t="shared" si="7"/>
        <v>0</v>
      </c>
      <c r="BJ21" s="1253">
        <f t="shared" si="7"/>
        <v>0</v>
      </c>
      <c r="BK21" s="1283">
        <f t="shared" si="7"/>
        <v>0</v>
      </c>
      <c r="BL21" s="1298">
        <f t="shared" ref="BL21:BT21" si="8">BC21*BC$42*24</f>
        <v>0</v>
      </c>
      <c r="BM21" s="1253">
        <f t="shared" si="8"/>
        <v>0</v>
      </c>
      <c r="BN21" s="1253">
        <f t="shared" si="8"/>
        <v>0</v>
      </c>
      <c r="BO21" s="1253">
        <f t="shared" si="8"/>
        <v>0</v>
      </c>
      <c r="BP21" s="1253">
        <f t="shared" si="8"/>
        <v>0</v>
      </c>
      <c r="BQ21" s="1253">
        <f t="shared" si="8"/>
        <v>0</v>
      </c>
      <c r="BR21" s="1253">
        <f t="shared" si="8"/>
        <v>0</v>
      </c>
      <c r="BS21" s="1253">
        <f t="shared" si="8"/>
        <v>0</v>
      </c>
      <c r="BT21" s="1283">
        <f t="shared" si="8"/>
        <v>0</v>
      </c>
    </row>
    <row r="22" spans="1:73" ht="18.75" customHeight="1" x14ac:dyDescent="0.15">
      <c r="A22" s="1233"/>
      <c r="B22" s="1234"/>
      <c r="C22" s="1237"/>
      <c r="D22" s="1238"/>
      <c r="E22" s="1238"/>
      <c r="F22" s="1238"/>
      <c r="G22" s="1238"/>
      <c r="H22" s="1240"/>
      <c r="I22" s="1243"/>
      <c r="J22" s="1243"/>
      <c r="K22" s="1243"/>
      <c r="L22" s="1243"/>
      <c r="M22" s="1243"/>
      <c r="N22" s="1248"/>
      <c r="O22" s="1251"/>
      <c r="P22" s="1243"/>
      <c r="Q22" s="1243"/>
      <c r="R22" s="1243"/>
      <c r="S22" s="1243"/>
      <c r="T22" s="1243"/>
      <c r="U22" s="1248"/>
      <c r="V22" s="1251"/>
      <c r="W22" s="1243"/>
      <c r="X22" s="1243"/>
      <c r="Y22" s="1243"/>
      <c r="Z22" s="1243"/>
      <c r="AA22" s="1243"/>
      <c r="AB22" s="1248"/>
      <c r="AC22" s="1251"/>
      <c r="AD22" s="1243"/>
      <c r="AE22" s="1243"/>
      <c r="AF22" s="1243"/>
      <c r="AG22" s="1243"/>
      <c r="AH22" s="1243"/>
      <c r="AI22" s="1248"/>
      <c r="AJ22" s="1251"/>
      <c r="AK22" s="1243"/>
      <c r="AL22" s="1257"/>
      <c r="AM22" s="1262"/>
      <c r="AN22" s="1263"/>
      <c r="AO22" s="1264"/>
      <c r="AP22" s="1271"/>
      <c r="AQ22" s="1272"/>
      <c r="AR22" s="1272"/>
      <c r="AS22" s="1272"/>
      <c r="AT22" s="1273"/>
      <c r="AU22" s="1280"/>
      <c r="AV22" s="1281"/>
      <c r="AW22" s="1282"/>
      <c r="AX22" s="1304"/>
      <c r="AY22" s="1305"/>
      <c r="AZ22" s="1305"/>
      <c r="BA22" s="1305"/>
      <c r="BB22" s="1306"/>
      <c r="BC22" s="1299"/>
      <c r="BD22" s="1254"/>
      <c r="BE22" s="1254"/>
      <c r="BF22" s="1254"/>
      <c r="BG22" s="1254"/>
      <c r="BH22" s="1254"/>
      <c r="BI22" s="1254"/>
      <c r="BJ22" s="1254"/>
      <c r="BK22" s="1284"/>
      <c r="BL22" s="1299"/>
      <c r="BM22" s="1254"/>
      <c r="BN22" s="1254"/>
      <c r="BO22" s="1254"/>
      <c r="BP22" s="1254"/>
      <c r="BQ22" s="1254"/>
      <c r="BR22" s="1254"/>
      <c r="BS22" s="1254"/>
      <c r="BT22" s="1284"/>
    </row>
    <row r="23" spans="1:73" ht="18.75" customHeight="1" x14ac:dyDescent="0.15">
      <c r="A23" s="1286" t="s">
        <v>32</v>
      </c>
      <c r="B23" s="1287"/>
      <c r="C23" s="1290"/>
      <c r="D23" s="1291"/>
      <c r="E23" s="1291"/>
      <c r="F23" s="1291"/>
      <c r="G23" s="1291"/>
      <c r="H23" s="1240"/>
      <c r="I23" s="1243"/>
      <c r="J23" s="1243"/>
      <c r="K23" s="1243"/>
      <c r="L23" s="1243"/>
      <c r="M23" s="1243"/>
      <c r="N23" s="1248"/>
      <c r="O23" s="1251"/>
      <c r="P23" s="1243"/>
      <c r="Q23" s="1243"/>
      <c r="R23" s="1243"/>
      <c r="S23" s="1243"/>
      <c r="T23" s="1243"/>
      <c r="U23" s="1248"/>
      <c r="V23" s="1251"/>
      <c r="W23" s="1243"/>
      <c r="X23" s="1243"/>
      <c r="Y23" s="1243"/>
      <c r="Z23" s="1243"/>
      <c r="AA23" s="1243"/>
      <c r="AB23" s="1248"/>
      <c r="AC23" s="1251"/>
      <c r="AD23" s="1243"/>
      <c r="AE23" s="1243"/>
      <c r="AF23" s="1243"/>
      <c r="AG23" s="1243"/>
      <c r="AH23" s="1243"/>
      <c r="AI23" s="1248"/>
      <c r="AJ23" s="1251"/>
      <c r="AK23" s="1243"/>
      <c r="AL23" s="1257"/>
      <c r="AM23" s="1262"/>
      <c r="AN23" s="1263"/>
      <c r="AO23" s="1264"/>
      <c r="AP23" s="1271"/>
      <c r="AQ23" s="1272"/>
      <c r="AR23" s="1272"/>
      <c r="AS23" s="1272"/>
      <c r="AT23" s="1273"/>
      <c r="AU23" s="1294"/>
      <c r="AV23" s="1295"/>
      <c r="AW23" s="218" t="s">
        <v>29</v>
      </c>
      <c r="AX23" s="1304"/>
      <c r="AY23" s="1305"/>
      <c r="AZ23" s="1305"/>
      <c r="BA23" s="1305"/>
      <c r="BB23" s="1306"/>
      <c r="BC23" s="1299"/>
      <c r="BD23" s="1254"/>
      <c r="BE23" s="1254"/>
      <c r="BF23" s="1254"/>
      <c r="BG23" s="1254"/>
      <c r="BH23" s="1254"/>
      <c r="BI23" s="1254"/>
      <c r="BJ23" s="1254"/>
      <c r="BK23" s="1284"/>
      <c r="BL23" s="1299"/>
      <c r="BM23" s="1254"/>
      <c r="BN23" s="1254"/>
      <c r="BO23" s="1254"/>
      <c r="BP23" s="1254"/>
      <c r="BQ23" s="1254"/>
      <c r="BR23" s="1254"/>
      <c r="BS23" s="1254"/>
      <c r="BT23" s="1284"/>
    </row>
    <row r="24" spans="1:73" ht="18.75" customHeight="1" x14ac:dyDescent="0.15">
      <c r="A24" s="1288"/>
      <c r="B24" s="1289"/>
      <c r="C24" s="1292"/>
      <c r="D24" s="1293"/>
      <c r="E24" s="1293"/>
      <c r="F24" s="1293"/>
      <c r="G24" s="1293"/>
      <c r="H24" s="1241"/>
      <c r="I24" s="1244"/>
      <c r="J24" s="1244"/>
      <c r="K24" s="1244"/>
      <c r="L24" s="1244"/>
      <c r="M24" s="1244"/>
      <c r="N24" s="1249"/>
      <c r="O24" s="1252"/>
      <c r="P24" s="1244"/>
      <c r="Q24" s="1244"/>
      <c r="R24" s="1244"/>
      <c r="S24" s="1244"/>
      <c r="T24" s="1244"/>
      <c r="U24" s="1249"/>
      <c r="V24" s="1252"/>
      <c r="W24" s="1244"/>
      <c r="X24" s="1244"/>
      <c r="Y24" s="1244"/>
      <c r="Z24" s="1244"/>
      <c r="AA24" s="1244"/>
      <c r="AB24" s="1249"/>
      <c r="AC24" s="1252"/>
      <c r="AD24" s="1244"/>
      <c r="AE24" s="1244"/>
      <c r="AF24" s="1244"/>
      <c r="AG24" s="1244"/>
      <c r="AH24" s="1244"/>
      <c r="AI24" s="1249"/>
      <c r="AJ24" s="1252"/>
      <c r="AK24" s="1244"/>
      <c r="AL24" s="1258"/>
      <c r="AM24" s="1265"/>
      <c r="AN24" s="1266"/>
      <c r="AO24" s="1267"/>
      <c r="AP24" s="1274"/>
      <c r="AQ24" s="1275"/>
      <c r="AR24" s="1275"/>
      <c r="AS24" s="1275"/>
      <c r="AT24" s="1276"/>
      <c r="AU24" s="1296"/>
      <c r="AV24" s="1297"/>
      <c r="AW24" s="219" t="s">
        <v>200</v>
      </c>
      <c r="AX24" s="1307"/>
      <c r="AY24" s="1308"/>
      <c r="AZ24" s="1308"/>
      <c r="BA24" s="1308"/>
      <c r="BB24" s="1309"/>
      <c r="BC24" s="1300"/>
      <c r="BD24" s="1255"/>
      <c r="BE24" s="1255"/>
      <c r="BF24" s="1255"/>
      <c r="BG24" s="1255"/>
      <c r="BH24" s="1255"/>
      <c r="BI24" s="1255"/>
      <c r="BJ24" s="1255"/>
      <c r="BK24" s="1285"/>
      <c r="BL24" s="1300"/>
      <c r="BM24" s="1255"/>
      <c r="BN24" s="1255"/>
      <c r="BO24" s="1255"/>
      <c r="BP24" s="1255"/>
      <c r="BQ24" s="1255"/>
      <c r="BR24" s="1255"/>
      <c r="BS24" s="1255"/>
      <c r="BT24" s="1285"/>
    </row>
    <row r="25" spans="1:73" ht="18.75" customHeight="1" x14ac:dyDescent="0.15">
      <c r="A25" s="1231" t="s">
        <v>117</v>
      </c>
      <c r="B25" s="1232"/>
      <c r="C25" s="1235"/>
      <c r="D25" s="1236"/>
      <c r="E25" s="1236"/>
      <c r="F25" s="1236"/>
      <c r="G25" s="1236"/>
      <c r="H25" s="1239"/>
      <c r="I25" s="1242"/>
      <c r="J25" s="1242"/>
      <c r="K25" s="1242"/>
      <c r="L25" s="1242"/>
      <c r="M25" s="1242"/>
      <c r="N25" s="1247"/>
      <c r="O25" s="1250"/>
      <c r="P25" s="1242"/>
      <c r="Q25" s="1242"/>
      <c r="R25" s="1242"/>
      <c r="S25" s="1242"/>
      <c r="T25" s="1242"/>
      <c r="U25" s="1247"/>
      <c r="V25" s="1250"/>
      <c r="W25" s="1242"/>
      <c r="X25" s="1242"/>
      <c r="Y25" s="1242"/>
      <c r="Z25" s="1242"/>
      <c r="AA25" s="1242"/>
      <c r="AB25" s="1247"/>
      <c r="AC25" s="1250"/>
      <c r="AD25" s="1242"/>
      <c r="AE25" s="1242"/>
      <c r="AF25" s="1242"/>
      <c r="AG25" s="1242"/>
      <c r="AH25" s="1242"/>
      <c r="AI25" s="1247"/>
      <c r="AJ25" s="1250"/>
      <c r="AK25" s="1242"/>
      <c r="AL25" s="1256"/>
      <c r="AM25" s="1259">
        <f>SUM(BL25:BT26)</f>
        <v>0</v>
      </c>
      <c r="AN25" s="1260"/>
      <c r="AO25" s="1261"/>
      <c r="AP25" s="1268"/>
      <c r="AQ25" s="1269"/>
      <c r="AR25" s="1269"/>
      <c r="AS25" s="1269"/>
      <c r="AT25" s="1270"/>
      <c r="AU25" s="1277" t="s">
        <v>515</v>
      </c>
      <c r="AV25" s="1278"/>
      <c r="AW25" s="1279"/>
      <c r="AX25" s="1301"/>
      <c r="AY25" s="1302"/>
      <c r="AZ25" s="1302"/>
      <c r="BA25" s="1302"/>
      <c r="BB25" s="1303"/>
      <c r="BC25" s="1298">
        <f t="shared" ref="BC25:BK25" si="9">COUNTIF($H25:$AL26,BC$6)</f>
        <v>0</v>
      </c>
      <c r="BD25" s="1253">
        <f t="shared" si="9"/>
        <v>0</v>
      </c>
      <c r="BE25" s="1253">
        <f t="shared" si="9"/>
        <v>0</v>
      </c>
      <c r="BF25" s="1253">
        <f t="shared" si="9"/>
        <v>0</v>
      </c>
      <c r="BG25" s="1253">
        <f t="shared" si="9"/>
        <v>0</v>
      </c>
      <c r="BH25" s="1253">
        <f t="shared" si="9"/>
        <v>0</v>
      </c>
      <c r="BI25" s="1253">
        <f t="shared" si="9"/>
        <v>0</v>
      </c>
      <c r="BJ25" s="1253">
        <f t="shared" si="9"/>
        <v>0</v>
      </c>
      <c r="BK25" s="1283">
        <f t="shared" si="9"/>
        <v>0</v>
      </c>
      <c r="BL25" s="1298">
        <f t="shared" ref="BL25:BT25" si="10">BC25*BC$42*24</f>
        <v>0</v>
      </c>
      <c r="BM25" s="1253">
        <f t="shared" si="10"/>
        <v>0</v>
      </c>
      <c r="BN25" s="1253">
        <f t="shared" si="10"/>
        <v>0</v>
      </c>
      <c r="BO25" s="1253">
        <f t="shared" si="10"/>
        <v>0</v>
      </c>
      <c r="BP25" s="1253">
        <f t="shared" si="10"/>
        <v>0</v>
      </c>
      <c r="BQ25" s="1253">
        <f t="shared" si="10"/>
        <v>0</v>
      </c>
      <c r="BR25" s="1253">
        <f t="shared" si="10"/>
        <v>0</v>
      </c>
      <c r="BS25" s="1253">
        <f t="shared" si="10"/>
        <v>0</v>
      </c>
      <c r="BT25" s="1283">
        <f t="shared" si="10"/>
        <v>0</v>
      </c>
      <c r="BU25" s="213">
        <f>AM58</f>
        <v>0</v>
      </c>
    </row>
    <row r="26" spans="1:73" ht="18.75" customHeight="1" x14ac:dyDescent="0.15">
      <c r="A26" s="1233"/>
      <c r="B26" s="1234"/>
      <c r="C26" s="1237"/>
      <c r="D26" s="1238"/>
      <c r="E26" s="1238"/>
      <c r="F26" s="1238"/>
      <c r="G26" s="1238"/>
      <c r="H26" s="1240"/>
      <c r="I26" s="1243"/>
      <c r="J26" s="1243"/>
      <c r="K26" s="1243"/>
      <c r="L26" s="1243"/>
      <c r="M26" s="1243"/>
      <c r="N26" s="1248"/>
      <c r="O26" s="1251"/>
      <c r="P26" s="1243"/>
      <c r="Q26" s="1243"/>
      <c r="R26" s="1243"/>
      <c r="S26" s="1243"/>
      <c r="T26" s="1243"/>
      <c r="U26" s="1248"/>
      <c r="V26" s="1251"/>
      <c r="W26" s="1243"/>
      <c r="X26" s="1243"/>
      <c r="Y26" s="1243"/>
      <c r="Z26" s="1243"/>
      <c r="AA26" s="1243"/>
      <c r="AB26" s="1248"/>
      <c r="AC26" s="1251"/>
      <c r="AD26" s="1243"/>
      <c r="AE26" s="1243"/>
      <c r="AF26" s="1243"/>
      <c r="AG26" s="1243"/>
      <c r="AH26" s="1243"/>
      <c r="AI26" s="1248"/>
      <c r="AJ26" s="1251"/>
      <c r="AK26" s="1243"/>
      <c r="AL26" s="1257"/>
      <c r="AM26" s="1262"/>
      <c r="AN26" s="1263"/>
      <c r="AO26" s="1264"/>
      <c r="AP26" s="1271"/>
      <c r="AQ26" s="1272"/>
      <c r="AR26" s="1272"/>
      <c r="AS26" s="1272"/>
      <c r="AT26" s="1273"/>
      <c r="AU26" s="1280"/>
      <c r="AV26" s="1281"/>
      <c r="AW26" s="1282"/>
      <c r="AX26" s="1304"/>
      <c r="AY26" s="1305"/>
      <c r="AZ26" s="1305"/>
      <c r="BA26" s="1305"/>
      <c r="BB26" s="1306"/>
      <c r="BC26" s="1299"/>
      <c r="BD26" s="1254"/>
      <c r="BE26" s="1254"/>
      <c r="BF26" s="1254"/>
      <c r="BG26" s="1254"/>
      <c r="BH26" s="1254"/>
      <c r="BI26" s="1254"/>
      <c r="BJ26" s="1254"/>
      <c r="BK26" s="1284"/>
      <c r="BL26" s="1299"/>
      <c r="BM26" s="1254"/>
      <c r="BN26" s="1254"/>
      <c r="BO26" s="1254"/>
      <c r="BP26" s="1254"/>
      <c r="BQ26" s="1254"/>
      <c r="BR26" s="1254"/>
      <c r="BS26" s="1254"/>
      <c r="BT26" s="1284"/>
      <c r="BU26" s="213">
        <f>AM59</f>
        <v>0</v>
      </c>
    </row>
    <row r="27" spans="1:73" ht="18.75" customHeight="1" x14ac:dyDescent="0.15">
      <c r="A27" s="1286" t="s">
        <v>32</v>
      </c>
      <c r="B27" s="1287"/>
      <c r="C27" s="1290"/>
      <c r="D27" s="1291"/>
      <c r="E27" s="1291"/>
      <c r="F27" s="1291"/>
      <c r="G27" s="1291"/>
      <c r="H27" s="1240"/>
      <c r="I27" s="1243"/>
      <c r="J27" s="1243"/>
      <c r="K27" s="1243"/>
      <c r="L27" s="1243"/>
      <c r="M27" s="1243"/>
      <c r="N27" s="1248"/>
      <c r="O27" s="1251"/>
      <c r="P27" s="1243"/>
      <c r="Q27" s="1243"/>
      <c r="R27" s="1243"/>
      <c r="S27" s="1243"/>
      <c r="T27" s="1243"/>
      <c r="U27" s="1248"/>
      <c r="V27" s="1251"/>
      <c r="W27" s="1243"/>
      <c r="X27" s="1243"/>
      <c r="Y27" s="1243"/>
      <c r="Z27" s="1243"/>
      <c r="AA27" s="1243"/>
      <c r="AB27" s="1248"/>
      <c r="AC27" s="1251"/>
      <c r="AD27" s="1243"/>
      <c r="AE27" s="1243"/>
      <c r="AF27" s="1243"/>
      <c r="AG27" s="1243"/>
      <c r="AH27" s="1243"/>
      <c r="AI27" s="1248"/>
      <c r="AJ27" s="1251"/>
      <c r="AK27" s="1243"/>
      <c r="AL27" s="1257"/>
      <c r="AM27" s="1262"/>
      <c r="AN27" s="1263"/>
      <c r="AO27" s="1264"/>
      <c r="AP27" s="1271"/>
      <c r="AQ27" s="1272"/>
      <c r="AR27" s="1272"/>
      <c r="AS27" s="1272"/>
      <c r="AT27" s="1273"/>
      <c r="AU27" s="1294"/>
      <c r="AV27" s="1295"/>
      <c r="AW27" s="218" t="s">
        <v>29</v>
      </c>
      <c r="AX27" s="1304"/>
      <c r="AY27" s="1305"/>
      <c r="AZ27" s="1305"/>
      <c r="BA27" s="1305"/>
      <c r="BB27" s="1306"/>
      <c r="BC27" s="1299"/>
      <c r="BD27" s="1254"/>
      <c r="BE27" s="1254"/>
      <c r="BF27" s="1254"/>
      <c r="BG27" s="1254"/>
      <c r="BH27" s="1254"/>
      <c r="BI27" s="1254"/>
      <c r="BJ27" s="1254"/>
      <c r="BK27" s="1284"/>
      <c r="BL27" s="1299"/>
      <c r="BM27" s="1254"/>
      <c r="BN27" s="1254"/>
      <c r="BO27" s="1254"/>
      <c r="BP27" s="1254"/>
      <c r="BQ27" s="1254"/>
      <c r="BR27" s="1254"/>
      <c r="BS27" s="1254"/>
      <c r="BT27" s="1284"/>
      <c r="BU27" s="213">
        <f>AM60</f>
        <v>0</v>
      </c>
    </row>
    <row r="28" spans="1:73" ht="18.75" customHeight="1" x14ac:dyDescent="0.15">
      <c r="A28" s="1288"/>
      <c r="B28" s="1289"/>
      <c r="C28" s="1292"/>
      <c r="D28" s="1293"/>
      <c r="E28" s="1293"/>
      <c r="F28" s="1293"/>
      <c r="G28" s="1293"/>
      <c r="H28" s="1241"/>
      <c r="I28" s="1244"/>
      <c r="J28" s="1244"/>
      <c r="K28" s="1244"/>
      <c r="L28" s="1244"/>
      <c r="M28" s="1244"/>
      <c r="N28" s="1249"/>
      <c r="O28" s="1252"/>
      <c r="P28" s="1244"/>
      <c r="Q28" s="1244"/>
      <c r="R28" s="1244"/>
      <c r="S28" s="1244"/>
      <c r="T28" s="1244"/>
      <c r="U28" s="1249"/>
      <c r="V28" s="1252"/>
      <c r="W28" s="1244"/>
      <c r="X28" s="1244"/>
      <c r="Y28" s="1244"/>
      <c r="Z28" s="1244"/>
      <c r="AA28" s="1244"/>
      <c r="AB28" s="1249"/>
      <c r="AC28" s="1252"/>
      <c r="AD28" s="1244"/>
      <c r="AE28" s="1244"/>
      <c r="AF28" s="1244"/>
      <c r="AG28" s="1244"/>
      <c r="AH28" s="1244"/>
      <c r="AI28" s="1249"/>
      <c r="AJ28" s="1252"/>
      <c r="AK28" s="1244"/>
      <c r="AL28" s="1258"/>
      <c r="AM28" s="1265"/>
      <c r="AN28" s="1266"/>
      <c r="AO28" s="1267"/>
      <c r="AP28" s="1274"/>
      <c r="AQ28" s="1275"/>
      <c r="AR28" s="1275"/>
      <c r="AS28" s="1275"/>
      <c r="AT28" s="1276"/>
      <c r="AU28" s="1296"/>
      <c r="AV28" s="1297"/>
      <c r="AW28" s="219" t="s">
        <v>200</v>
      </c>
      <c r="AX28" s="1307"/>
      <c r="AY28" s="1308"/>
      <c r="AZ28" s="1308"/>
      <c r="BA28" s="1308"/>
      <c r="BB28" s="1309"/>
      <c r="BC28" s="1300"/>
      <c r="BD28" s="1255"/>
      <c r="BE28" s="1255"/>
      <c r="BF28" s="1255"/>
      <c r="BG28" s="1255"/>
      <c r="BH28" s="1255"/>
      <c r="BI28" s="1255"/>
      <c r="BJ28" s="1255"/>
      <c r="BK28" s="1285"/>
      <c r="BL28" s="1300"/>
      <c r="BM28" s="1255"/>
      <c r="BN28" s="1255"/>
      <c r="BO28" s="1255"/>
      <c r="BP28" s="1255"/>
      <c r="BQ28" s="1255"/>
      <c r="BR28" s="1255"/>
      <c r="BS28" s="1255"/>
      <c r="BT28" s="1285"/>
      <c r="BU28" s="213">
        <f>AU58</f>
        <v>0</v>
      </c>
    </row>
    <row r="29" spans="1:73" ht="18.75" customHeight="1" x14ac:dyDescent="0.15">
      <c r="A29" s="1231" t="s">
        <v>117</v>
      </c>
      <c r="B29" s="1232"/>
      <c r="C29" s="1235"/>
      <c r="D29" s="1236"/>
      <c r="E29" s="1236"/>
      <c r="F29" s="1236"/>
      <c r="G29" s="1236"/>
      <c r="H29" s="1239"/>
      <c r="I29" s="1242"/>
      <c r="J29" s="1242"/>
      <c r="K29" s="1242"/>
      <c r="L29" s="1242"/>
      <c r="M29" s="1242"/>
      <c r="N29" s="1247"/>
      <c r="O29" s="1250"/>
      <c r="P29" s="1242"/>
      <c r="Q29" s="1242"/>
      <c r="R29" s="1242"/>
      <c r="S29" s="1242"/>
      <c r="T29" s="1242"/>
      <c r="U29" s="1247"/>
      <c r="V29" s="1250"/>
      <c r="W29" s="1242"/>
      <c r="X29" s="1242"/>
      <c r="Y29" s="1242"/>
      <c r="Z29" s="1242"/>
      <c r="AA29" s="1242"/>
      <c r="AB29" s="1247"/>
      <c r="AC29" s="1250"/>
      <c r="AD29" s="1242"/>
      <c r="AE29" s="1242"/>
      <c r="AF29" s="1242"/>
      <c r="AG29" s="1242"/>
      <c r="AH29" s="1242"/>
      <c r="AI29" s="1247"/>
      <c r="AJ29" s="1250"/>
      <c r="AK29" s="1242"/>
      <c r="AL29" s="1256"/>
      <c r="AM29" s="1259">
        <f>SUM(BL29:BT30)</f>
        <v>0</v>
      </c>
      <c r="AN29" s="1260"/>
      <c r="AO29" s="1261"/>
      <c r="AP29" s="1268"/>
      <c r="AQ29" s="1269"/>
      <c r="AR29" s="1269"/>
      <c r="AS29" s="1269"/>
      <c r="AT29" s="1270"/>
      <c r="AU29" s="1277" t="s">
        <v>516</v>
      </c>
      <c r="AV29" s="1278"/>
      <c r="AW29" s="1279"/>
      <c r="AX29" s="1301"/>
      <c r="AY29" s="1302"/>
      <c r="AZ29" s="1302"/>
      <c r="BA29" s="1302"/>
      <c r="BB29" s="1303"/>
      <c r="BC29" s="1298">
        <f t="shared" ref="BC29:BK29" si="11">COUNTIF($H29:$AL30,BC$6)</f>
        <v>0</v>
      </c>
      <c r="BD29" s="1253">
        <f t="shared" si="11"/>
        <v>0</v>
      </c>
      <c r="BE29" s="1253">
        <f t="shared" si="11"/>
        <v>0</v>
      </c>
      <c r="BF29" s="1253">
        <f t="shared" si="11"/>
        <v>0</v>
      </c>
      <c r="BG29" s="1253">
        <f t="shared" si="11"/>
        <v>0</v>
      </c>
      <c r="BH29" s="1253">
        <f t="shared" si="11"/>
        <v>0</v>
      </c>
      <c r="BI29" s="1253">
        <f t="shared" si="11"/>
        <v>0</v>
      </c>
      <c r="BJ29" s="1253">
        <f t="shared" si="11"/>
        <v>0</v>
      </c>
      <c r="BK29" s="1283">
        <f t="shared" si="11"/>
        <v>0</v>
      </c>
      <c r="BL29" s="1298">
        <f t="shared" ref="BL29:BT29" si="12">BC29*BC$42*24</f>
        <v>0</v>
      </c>
      <c r="BM29" s="1253">
        <f t="shared" si="12"/>
        <v>0</v>
      </c>
      <c r="BN29" s="1253">
        <f t="shared" si="12"/>
        <v>0</v>
      </c>
      <c r="BO29" s="1253">
        <f t="shared" si="12"/>
        <v>0</v>
      </c>
      <c r="BP29" s="1253">
        <f t="shared" si="12"/>
        <v>0</v>
      </c>
      <c r="BQ29" s="1253">
        <f t="shared" si="12"/>
        <v>0</v>
      </c>
      <c r="BR29" s="1253">
        <f t="shared" si="12"/>
        <v>0</v>
      </c>
      <c r="BS29" s="1253">
        <f t="shared" si="12"/>
        <v>0</v>
      </c>
      <c r="BT29" s="1283">
        <f t="shared" si="12"/>
        <v>0</v>
      </c>
      <c r="BU29" s="213">
        <f>AU59</f>
        <v>0</v>
      </c>
    </row>
    <row r="30" spans="1:73" ht="18.75" customHeight="1" x14ac:dyDescent="0.15">
      <c r="A30" s="1233"/>
      <c r="B30" s="1234"/>
      <c r="C30" s="1237"/>
      <c r="D30" s="1238"/>
      <c r="E30" s="1238"/>
      <c r="F30" s="1238"/>
      <c r="G30" s="1238"/>
      <c r="H30" s="1240"/>
      <c r="I30" s="1243"/>
      <c r="J30" s="1243"/>
      <c r="K30" s="1243"/>
      <c r="L30" s="1243"/>
      <c r="M30" s="1243"/>
      <c r="N30" s="1248"/>
      <c r="O30" s="1251"/>
      <c r="P30" s="1243"/>
      <c r="Q30" s="1243"/>
      <c r="R30" s="1243"/>
      <c r="S30" s="1243"/>
      <c r="T30" s="1243"/>
      <c r="U30" s="1248"/>
      <c r="V30" s="1251"/>
      <c r="W30" s="1243"/>
      <c r="X30" s="1243"/>
      <c r="Y30" s="1243"/>
      <c r="Z30" s="1243"/>
      <c r="AA30" s="1243"/>
      <c r="AB30" s="1248"/>
      <c r="AC30" s="1251"/>
      <c r="AD30" s="1243"/>
      <c r="AE30" s="1243"/>
      <c r="AF30" s="1243"/>
      <c r="AG30" s="1243"/>
      <c r="AH30" s="1243"/>
      <c r="AI30" s="1248"/>
      <c r="AJ30" s="1251"/>
      <c r="AK30" s="1243"/>
      <c r="AL30" s="1257"/>
      <c r="AM30" s="1262"/>
      <c r="AN30" s="1263"/>
      <c r="AO30" s="1264"/>
      <c r="AP30" s="1271"/>
      <c r="AQ30" s="1272"/>
      <c r="AR30" s="1272"/>
      <c r="AS30" s="1272"/>
      <c r="AT30" s="1273"/>
      <c r="AU30" s="1280"/>
      <c r="AV30" s="1281"/>
      <c r="AW30" s="1282"/>
      <c r="AX30" s="1304"/>
      <c r="AY30" s="1305"/>
      <c r="AZ30" s="1305"/>
      <c r="BA30" s="1305"/>
      <c r="BB30" s="1306"/>
      <c r="BC30" s="1299"/>
      <c r="BD30" s="1254"/>
      <c r="BE30" s="1254"/>
      <c r="BF30" s="1254"/>
      <c r="BG30" s="1254"/>
      <c r="BH30" s="1254"/>
      <c r="BI30" s="1254"/>
      <c r="BJ30" s="1254"/>
      <c r="BK30" s="1284"/>
      <c r="BL30" s="1299"/>
      <c r="BM30" s="1254"/>
      <c r="BN30" s="1254"/>
      <c r="BO30" s="1254"/>
      <c r="BP30" s="1254"/>
      <c r="BQ30" s="1254"/>
      <c r="BR30" s="1254"/>
      <c r="BS30" s="1254"/>
      <c r="BT30" s="1284"/>
      <c r="BU30" s="213">
        <f>AU60</f>
        <v>0</v>
      </c>
    </row>
    <row r="31" spans="1:73" ht="18.75" customHeight="1" x14ac:dyDescent="0.15">
      <c r="A31" s="1286" t="s">
        <v>32</v>
      </c>
      <c r="B31" s="1287"/>
      <c r="C31" s="1290"/>
      <c r="D31" s="1291"/>
      <c r="E31" s="1291"/>
      <c r="F31" s="1291"/>
      <c r="G31" s="1291"/>
      <c r="H31" s="1240"/>
      <c r="I31" s="1243"/>
      <c r="J31" s="1243"/>
      <c r="K31" s="1243"/>
      <c r="L31" s="1243"/>
      <c r="M31" s="1243"/>
      <c r="N31" s="1248"/>
      <c r="O31" s="1251"/>
      <c r="P31" s="1243"/>
      <c r="Q31" s="1243"/>
      <c r="R31" s="1243"/>
      <c r="S31" s="1243"/>
      <c r="T31" s="1243"/>
      <c r="U31" s="1248"/>
      <c r="V31" s="1251"/>
      <c r="W31" s="1243"/>
      <c r="X31" s="1243"/>
      <c r="Y31" s="1243"/>
      <c r="Z31" s="1243"/>
      <c r="AA31" s="1243"/>
      <c r="AB31" s="1248"/>
      <c r="AC31" s="1251"/>
      <c r="AD31" s="1243"/>
      <c r="AE31" s="1243"/>
      <c r="AF31" s="1243"/>
      <c r="AG31" s="1243"/>
      <c r="AH31" s="1243"/>
      <c r="AI31" s="1248"/>
      <c r="AJ31" s="1251"/>
      <c r="AK31" s="1243"/>
      <c r="AL31" s="1257"/>
      <c r="AM31" s="1262"/>
      <c r="AN31" s="1263"/>
      <c r="AO31" s="1264"/>
      <c r="AP31" s="1271"/>
      <c r="AQ31" s="1272"/>
      <c r="AR31" s="1272"/>
      <c r="AS31" s="1272"/>
      <c r="AT31" s="1273"/>
      <c r="AU31" s="1294"/>
      <c r="AV31" s="1295"/>
      <c r="AW31" s="218" t="s">
        <v>29</v>
      </c>
      <c r="AX31" s="1304"/>
      <c r="AY31" s="1305"/>
      <c r="AZ31" s="1305"/>
      <c r="BA31" s="1305"/>
      <c r="BB31" s="1306"/>
      <c r="BC31" s="1299"/>
      <c r="BD31" s="1254"/>
      <c r="BE31" s="1254"/>
      <c r="BF31" s="1254"/>
      <c r="BG31" s="1254"/>
      <c r="BH31" s="1254"/>
      <c r="BI31" s="1254"/>
      <c r="BJ31" s="1254"/>
      <c r="BK31" s="1284"/>
      <c r="BL31" s="1299"/>
      <c r="BM31" s="1254"/>
      <c r="BN31" s="1254"/>
      <c r="BO31" s="1254"/>
      <c r="BP31" s="1254"/>
      <c r="BQ31" s="1254"/>
      <c r="BR31" s="1254"/>
      <c r="BS31" s="1254"/>
      <c r="BT31" s="1284"/>
    </row>
    <row r="32" spans="1:73" ht="18.75" customHeight="1" x14ac:dyDescent="0.15">
      <c r="A32" s="1288"/>
      <c r="B32" s="1289"/>
      <c r="C32" s="1292"/>
      <c r="D32" s="1293"/>
      <c r="E32" s="1293"/>
      <c r="F32" s="1293"/>
      <c r="G32" s="1293"/>
      <c r="H32" s="1241"/>
      <c r="I32" s="1244"/>
      <c r="J32" s="1244"/>
      <c r="K32" s="1244"/>
      <c r="L32" s="1244"/>
      <c r="M32" s="1244"/>
      <c r="N32" s="1249"/>
      <c r="O32" s="1252"/>
      <c r="P32" s="1244"/>
      <c r="Q32" s="1244"/>
      <c r="R32" s="1244"/>
      <c r="S32" s="1244"/>
      <c r="T32" s="1244"/>
      <c r="U32" s="1249"/>
      <c r="V32" s="1252"/>
      <c r="W32" s="1244"/>
      <c r="X32" s="1244"/>
      <c r="Y32" s="1244"/>
      <c r="Z32" s="1244"/>
      <c r="AA32" s="1244"/>
      <c r="AB32" s="1249"/>
      <c r="AC32" s="1252"/>
      <c r="AD32" s="1244"/>
      <c r="AE32" s="1244"/>
      <c r="AF32" s="1244"/>
      <c r="AG32" s="1244"/>
      <c r="AH32" s="1244"/>
      <c r="AI32" s="1249"/>
      <c r="AJ32" s="1252"/>
      <c r="AK32" s="1244"/>
      <c r="AL32" s="1258"/>
      <c r="AM32" s="1265"/>
      <c r="AN32" s="1266"/>
      <c r="AO32" s="1267"/>
      <c r="AP32" s="1274"/>
      <c r="AQ32" s="1275"/>
      <c r="AR32" s="1275"/>
      <c r="AS32" s="1275"/>
      <c r="AT32" s="1276"/>
      <c r="AU32" s="1296"/>
      <c r="AV32" s="1297"/>
      <c r="AW32" s="219" t="s">
        <v>200</v>
      </c>
      <c r="AX32" s="1307"/>
      <c r="AY32" s="1308"/>
      <c r="AZ32" s="1308"/>
      <c r="BA32" s="1308"/>
      <c r="BB32" s="1309"/>
      <c r="BC32" s="1300"/>
      <c r="BD32" s="1255"/>
      <c r="BE32" s="1255"/>
      <c r="BF32" s="1255"/>
      <c r="BG32" s="1255"/>
      <c r="BH32" s="1255"/>
      <c r="BI32" s="1255"/>
      <c r="BJ32" s="1255"/>
      <c r="BK32" s="1285"/>
      <c r="BL32" s="1300"/>
      <c r="BM32" s="1255"/>
      <c r="BN32" s="1255"/>
      <c r="BO32" s="1255"/>
      <c r="BP32" s="1255"/>
      <c r="BQ32" s="1255"/>
      <c r="BR32" s="1255"/>
      <c r="BS32" s="1255"/>
      <c r="BT32" s="1285"/>
    </row>
    <row r="33" spans="1:72" ht="18.75" customHeight="1" x14ac:dyDescent="0.15">
      <c r="A33" s="1231" t="s">
        <v>117</v>
      </c>
      <c r="B33" s="1232"/>
      <c r="C33" s="1235"/>
      <c r="D33" s="1236"/>
      <c r="E33" s="1236"/>
      <c r="F33" s="1236"/>
      <c r="G33" s="1236"/>
      <c r="H33" s="1239"/>
      <c r="I33" s="1242"/>
      <c r="J33" s="1242"/>
      <c r="K33" s="1242"/>
      <c r="L33" s="1242"/>
      <c r="M33" s="1242"/>
      <c r="N33" s="1247"/>
      <c r="O33" s="1250"/>
      <c r="P33" s="1242"/>
      <c r="Q33" s="1242"/>
      <c r="R33" s="1242"/>
      <c r="S33" s="1242"/>
      <c r="T33" s="1242"/>
      <c r="U33" s="1247"/>
      <c r="V33" s="1250"/>
      <c r="W33" s="1242"/>
      <c r="X33" s="1242"/>
      <c r="Y33" s="1242"/>
      <c r="Z33" s="1242"/>
      <c r="AA33" s="1242"/>
      <c r="AB33" s="1247"/>
      <c r="AC33" s="1250"/>
      <c r="AD33" s="1242"/>
      <c r="AE33" s="1242"/>
      <c r="AF33" s="1242"/>
      <c r="AG33" s="1242"/>
      <c r="AH33" s="1242"/>
      <c r="AI33" s="1247"/>
      <c r="AJ33" s="1250"/>
      <c r="AK33" s="1242"/>
      <c r="AL33" s="1256"/>
      <c r="AM33" s="1259">
        <f>SUM(BL33:BT34)</f>
        <v>0</v>
      </c>
      <c r="AN33" s="1260"/>
      <c r="AO33" s="1261"/>
      <c r="AP33" s="1268"/>
      <c r="AQ33" s="1269"/>
      <c r="AR33" s="1269"/>
      <c r="AS33" s="1269"/>
      <c r="AT33" s="1270"/>
      <c r="AU33" s="1277" t="s">
        <v>329</v>
      </c>
      <c r="AV33" s="1278"/>
      <c r="AW33" s="1279"/>
      <c r="AX33" s="1301"/>
      <c r="AY33" s="1302"/>
      <c r="AZ33" s="1302"/>
      <c r="BA33" s="1302"/>
      <c r="BB33" s="1303"/>
      <c r="BC33" s="1298">
        <f t="shared" ref="BC33:BK33" si="13">COUNTIF($H33:$AL34,BC$6)</f>
        <v>0</v>
      </c>
      <c r="BD33" s="1253">
        <f t="shared" si="13"/>
        <v>0</v>
      </c>
      <c r="BE33" s="1253">
        <f t="shared" si="13"/>
        <v>0</v>
      </c>
      <c r="BF33" s="1253">
        <f t="shared" si="13"/>
        <v>0</v>
      </c>
      <c r="BG33" s="1253">
        <f t="shared" si="13"/>
        <v>0</v>
      </c>
      <c r="BH33" s="1253">
        <f t="shared" si="13"/>
        <v>0</v>
      </c>
      <c r="BI33" s="1253">
        <f t="shared" si="13"/>
        <v>0</v>
      </c>
      <c r="BJ33" s="1253">
        <f t="shared" si="13"/>
        <v>0</v>
      </c>
      <c r="BK33" s="1283">
        <f t="shared" si="13"/>
        <v>0</v>
      </c>
      <c r="BL33" s="1298">
        <f t="shared" ref="BL33:BT33" si="14">BC33*BC$42*24</f>
        <v>0</v>
      </c>
      <c r="BM33" s="1253">
        <f t="shared" si="14"/>
        <v>0</v>
      </c>
      <c r="BN33" s="1253">
        <f t="shared" si="14"/>
        <v>0</v>
      </c>
      <c r="BO33" s="1253">
        <f t="shared" si="14"/>
        <v>0</v>
      </c>
      <c r="BP33" s="1253">
        <f t="shared" si="14"/>
        <v>0</v>
      </c>
      <c r="BQ33" s="1253">
        <f t="shared" si="14"/>
        <v>0</v>
      </c>
      <c r="BR33" s="1253">
        <f t="shared" si="14"/>
        <v>0</v>
      </c>
      <c r="BS33" s="1253">
        <f t="shared" si="14"/>
        <v>0</v>
      </c>
      <c r="BT33" s="1283">
        <f t="shared" si="14"/>
        <v>0</v>
      </c>
    </row>
    <row r="34" spans="1:72" ht="18.75" customHeight="1" x14ac:dyDescent="0.15">
      <c r="A34" s="1233"/>
      <c r="B34" s="1234"/>
      <c r="C34" s="1237"/>
      <c r="D34" s="1238"/>
      <c r="E34" s="1238"/>
      <c r="F34" s="1238"/>
      <c r="G34" s="1238"/>
      <c r="H34" s="1240"/>
      <c r="I34" s="1243"/>
      <c r="J34" s="1243"/>
      <c r="K34" s="1243"/>
      <c r="L34" s="1243"/>
      <c r="M34" s="1243"/>
      <c r="N34" s="1248"/>
      <c r="O34" s="1251"/>
      <c r="P34" s="1243"/>
      <c r="Q34" s="1243"/>
      <c r="R34" s="1243"/>
      <c r="S34" s="1243"/>
      <c r="T34" s="1243"/>
      <c r="U34" s="1248"/>
      <c r="V34" s="1251"/>
      <c r="W34" s="1243"/>
      <c r="X34" s="1243"/>
      <c r="Y34" s="1243"/>
      <c r="Z34" s="1243"/>
      <c r="AA34" s="1243"/>
      <c r="AB34" s="1248"/>
      <c r="AC34" s="1251"/>
      <c r="AD34" s="1243"/>
      <c r="AE34" s="1243"/>
      <c r="AF34" s="1243"/>
      <c r="AG34" s="1243"/>
      <c r="AH34" s="1243"/>
      <c r="AI34" s="1248"/>
      <c r="AJ34" s="1251"/>
      <c r="AK34" s="1243"/>
      <c r="AL34" s="1257"/>
      <c r="AM34" s="1262"/>
      <c r="AN34" s="1263"/>
      <c r="AO34" s="1264"/>
      <c r="AP34" s="1271"/>
      <c r="AQ34" s="1272"/>
      <c r="AR34" s="1272"/>
      <c r="AS34" s="1272"/>
      <c r="AT34" s="1273"/>
      <c r="AU34" s="1280"/>
      <c r="AV34" s="1281"/>
      <c r="AW34" s="1282"/>
      <c r="AX34" s="1304"/>
      <c r="AY34" s="1305"/>
      <c r="AZ34" s="1305"/>
      <c r="BA34" s="1305"/>
      <c r="BB34" s="1306"/>
      <c r="BC34" s="1299"/>
      <c r="BD34" s="1254"/>
      <c r="BE34" s="1254"/>
      <c r="BF34" s="1254"/>
      <c r="BG34" s="1254"/>
      <c r="BH34" s="1254"/>
      <c r="BI34" s="1254"/>
      <c r="BJ34" s="1254"/>
      <c r="BK34" s="1284"/>
      <c r="BL34" s="1299"/>
      <c r="BM34" s="1254"/>
      <c r="BN34" s="1254"/>
      <c r="BO34" s="1254"/>
      <c r="BP34" s="1254"/>
      <c r="BQ34" s="1254"/>
      <c r="BR34" s="1254"/>
      <c r="BS34" s="1254"/>
      <c r="BT34" s="1284"/>
    </row>
    <row r="35" spans="1:72" ht="18.75" customHeight="1" x14ac:dyDescent="0.15">
      <c r="A35" s="1286" t="s">
        <v>32</v>
      </c>
      <c r="B35" s="1287"/>
      <c r="C35" s="1290"/>
      <c r="D35" s="1291"/>
      <c r="E35" s="1291"/>
      <c r="F35" s="1291"/>
      <c r="G35" s="1291"/>
      <c r="H35" s="1240"/>
      <c r="I35" s="1243"/>
      <c r="J35" s="1243"/>
      <c r="K35" s="1243"/>
      <c r="L35" s="1243"/>
      <c r="M35" s="1243"/>
      <c r="N35" s="1248"/>
      <c r="O35" s="1251"/>
      <c r="P35" s="1243"/>
      <c r="Q35" s="1243"/>
      <c r="R35" s="1243"/>
      <c r="S35" s="1243"/>
      <c r="T35" s="1243"/>
      <c r="U35" s="1248"/>
      <c r="V35" s="1251"/>
      <c r="W35" s="1243"/>
      <c r="X35" s="1243"/>
      <c r="Y35" s="1243"/>
      <c r="Z35" s="1243"/>
      <c r="AA35" s="1243"/>
      <c r="AB35" s="1248"/>
      <c r="AC35" s="1251"/>
      <c r="AD35" s="1243"/>
      <c r="AE35" s="1243"/>
      <c r="AF35" s="1243"/>
      <c r="AG35" s="1243"/>
      <c r="AH35" s="1243"/>
      <c r="AI35" s="1248"/>
      <c r="AJ35" s="1251"/>
      <c r="AK35" s="1243"/>
      <c r="AL35" s="1257"/>
      <c r="AM35" s="1262"/>
      <c r="AN35" s="1263"/>
      <c r="AO35" s="1264"/>
      <c r="AP35" s="1271"/>
      <c r="AQ35" s="1272"/>
      <c r="AR35" s="1272"/>
      <c r="AS35" s="1272"/>
      <c r="AT35" s="1273"/>
      <c r="AU35" s="1294"/>
      <c r="AV35" s="1295"/>
      <c r="AW35" s="218" t="s">
        <v>29</v>
      </c>
      <c r="AX35" s="1304"/>
      <c r="AY35" s="1305"/>
      <c r="AZ35" s="1305"/>
      <c r="BA35" s="1305"/>
      <c r="BB35" s="1306"/>
      <c r="BC35" s="1299"/>
      <c r="BD35" s="1254"/>
      <c r="BE35" s="1254"/>
      <c r="BF35" s="1254"/>
      <c r="BG35" s="1254"/>
      <c r="BH35" s="1254"/>
      <c r="BI35" s="1254"/>
      <c r="BJ35" s="1254"/>
      <c r="BK35" s="1284"/>
      <c r="BL35" s="1299"/>
      <c r="BM35" s="1254"/>
      <c r="BN35" s="1254"/>
      <c r="BO35" s="1254"/>
      <c r="BP35" s="1254"/>
      <c r="BQ35" s="1254"/>
      <c r="BR35" s="1254"/>
      <c r="BS35" s="1254"/>
      <c r="BT35" s="1284"/>
    </row>
    <row r="36" spans="1:72" ht="18.75" customHeight="1" x14ac:dyDescent="0.15">
      <c r="A36" s="1288"/>
      <c r="B36" s="1289"/>
      <c r="C36" s="1292"/>
      <c r="D36" s="1293"/>
      <c r="E36" s="1293"/>
      <c r="F36" s="1293"/>
      <c r="G36" s="1293"/>
      <c r="H36" s="1241"/>
      <c r="I36" s="1244"/>
      <c r="J36" s="1244"/>
      <c r="K36" s="1244"/>
      <c r="L36" s="1244"/>
      <c r="M36" s="1244"/>
      <c r="N36" s="1249"/>
      <c r="O36" s="1252"/>
      <c r="P36" s="1244"/>
      <c r="Q36" s="1244"/>
      <c r="R36" s="1244"/>
      <c r="S36" s="1244"/>
      <c r="T36" s="1244"/>
      <c r="U36" s="1249"/>
      <c r="V36" s="1252"/>
      <c r="W36" s="1244"/>
      <c r="X36" s="1244"/>
      <c r="Y36" s="1244"/>
      <c r="Z36" s="1244"/>
      <c r="AA36" s="1244"/>
      <c r="AB36" s="1249"/>
      <c r="AC36" s="1252"/>
      <c r="AD36" s="1244"/>
      <c r="AE36" s="1244"/>
      <c r="AF36" s="1244"/>
      <c r="AG36" s="1244"/>
      <c r="AH36" s="1244"/>
      <c r="AI36" s="1249"/>
      <c r="AJ36" s="1252"/>
      <c r="AK36" s="1244"/>
      <c r="AL36" s="1258"/>
      <c r="AM36" s="1265"/>
      <c r="AN36" s="1266"/>
      <c r="AO36" s="1267"/>
      <c r="AP36" s="1274"/>
      <c r="AQ36" s="1275"/>
      <c r="AR36" s="1275"/>
      <c r="AS36" s="1275"/>
      <c r="AT36" s="1276"/>
      <c r="AU36" s="1296"/>
      <c r="AV36" s="1297"/>
      <c r="AW36" s="219" t="s">
        <v>200</v>
      </c>
      <c r="AX36" s="1307"/>
      <c r="AY36" s="1308"/>
      <c r="AZ36" s="1308"/>
      <c r="BA36" s="1308"/>
      <c r="BB36" s="1309"/>
      <c r="BC36" s="1300"/>
      <c r="BD36" s="1255"/>
      <c r="BE36" s="1255"/>
      <c r="BF36" s="1255"/>
      <c r="BG36" s="1255"/>
      <c r="BH36" s="1255"/>
      <c r="BI36" s="1255"/>
      <c r="BJ36" s="1255"/>
      <c r="BK36" s="1285"/>
      <c r="BL36" s="1300"/>
      <c r="BM36" s="1255"/>
      <c r="BN36" s="1255"/>
      <c r="BO36" s="1255"/>
      <c r="BP36" s="1255"/>
      <c r="BQ36" s="1255"/>
      <c r="BR36" s="1255"/>
      <c r="BS36" s="1255"/>
      <c r="BT36" s="1285"/>
    </row>
    <row r="37" spans="1:72" ht="18.75" customHeight="1" x14ac:dyDescent="0.15">
      <c r="A37" s="1231" t="s">
        <v>117</v>
      </c>
      <c r="B37" s="1232"/>
      <c r="C37" s="1235"/>
      <c r="D37" s="1236"/>
      <c r="E37" s="1236"/>
      <c r="F37" s="1236"/>
      <c r="G37" s="1236"/>
      <c r="H37" s="1239"/>
      <c r="I37" s="1242"/>
      <c r="J37" s="1242"/>
      <c r="K37" s="1242"/>
      <c r="L37" s="1242"/>
      <c r="M37" s="1242"/>
      <c r="N37" s="1247"/>
      <c r="O37" s="1250"/>
      <c r="P37" s="1242"/>
      <c r="Q37" s="1242"/>
      <c r="R37" s="1242"/>
      <c r="S37" s="1242"/>
      <c r="T37" s="1242"/>
      <c r="U37" s="1247"/>
      <c r="V37" s="1250"/>
      <c r="W37" s="1242"/>
      <c r="X37" s="1242"/>
      <c r="Y37" s="1242"/>
      <c r="Z37" s="1242"/>
      <c r="AA37" s="1242"/>
      <c r="AB37" s="1247"/>
      <c r="AC37" s="1250"/>
      <c r="AD37" s="1242"/>
      <c r="AE37" s="1242"/>
      <c r="AF37" s="1242"/>
      <c r="AG37" s="1242"/>
      <c r="AH37" s="1242"/>
      <c r="AI37" s="1247"/>
      <c r="AJ37" s="1250"/>
      <c r="AK37" s="1242"/>
      <c r="AL37" s="1256"/>
      <c r="AM37" s="1259">
        <f>SUM(BL37:BT38)</f>
        <v>0</v>
      </c>
      <c r="AN37" s="1260"/>
      <c r="AO37" s="1261"/>
      <c r="AP37" s="1268"/>
      <c r="AQ37" s="1269"/>
      <c r="AR37" s="1269"/>
      <c r="AS37" s="1269"/>
      <c r="AT37" s="1270"/>
      <c r="AU37" s="1277" t="s">
        <v>516</v>
      </c>
      <c r="AV37" s="1278"/>
      <c r="AW37" s="1279"/>
      <c r="AX37" s="1301"/>
      <c r="AY37" s="1302"/>
      <c r="AZ37" s="1302"/>
      <c r="BA37" s="1302"/>
      <c r="BB37" s="1303"/>
      <c r="BC37" s="1298">
        <f t="shared" ref="BC37:BK37" si="15">COUNTIF($H37:$AL38,BC$6)</f>
        <v>0</v>
      </c>
      <c r="BD37" s="1253">
        <f t="shared" si="15"/>
        <v>0</v>
      </c>
      <c r="BE37" s="1253">
        <f t="shared" si="15"/>
        <v>0</v>
      </c>
      <c r="BF37" s="1253">
        <f t="shared" si="15"/>
        <v>0</v>
      </c>
      <c r="BG37" s="1253">
        <f t="shared" si="15"/>
        <v>0</v>
      </c>
      <c r="BH37" s="1253">
        <f t="shared" si="15"/>
        <v>0</v>
      </c>
      <c r="BI37" s="1253">
        <f t="shared" si="15"/>
        <v>0</v>
      </c>
      <c r="BJ37" s="1253">
        <f t="shared" si="15"/>
        <v>0</v>
      </c>
      <c r="BK37" s="1283">
        <f t="shared" si="15"/>
        <v>0</v>
      </c>
      <c r="BL37" s="1298">
        <f t="shared" ref="BL37:BT37" si="16">BC37*BC$42*24</f>
        <v>0</v>
      </c>
      <c r="BM37" s="1253">
        <f t="shared" si="16"/>
        <v>0</v>
      </c>
      <c r="BN37" s="1253">
        <f t="shared" si="16"/>
        <v>0</v>
      </c>
      <c r="BO37" s="1253">
        <f t="shared" si="16"/>
        <v>0</v>
      </c>
      <c r="BP37" s="1253">
        <f t="shared" si="16"/>
        <v>0</v>
      </c>
      <c r="BQ37" s="1253">
        <f t="shared" si="16"/>
        <v>0</v>
      </c>
      <c r="BR37" s="1253">
        <f t="shared" si="16"/>
        <v>0</v>
      </c>
      <c r="BS37" s="1253">
        <f t="shared" si="16"/>
        <v>0</v>
      </c>
      <c r="BT37" s="1283">
        <f t="shared" si="16"/>
        <v>0</v>
      </c>
    </row>
    <row r="38" spans="1:72" ht="18.75" customHeight="1" x14ac:dyDescent="0.15">
      <c r="A38" s="1233"/>
      <c r="B38" s="1234"/>
      <c r="C38" s="1237"/>
      <c r="D38" s="1238"/>
      <c r="E38" s="1238"/>
      <c r="F38" s="1238"/>
      <c r="G38" s="1238"/>
      <c r="H38" s="1240"/>
      <c r="I38" s="1243"/>
      <c r="J38" s="1243"/>
      <c r="K38" s="1243"/>
      <c r="L38" s="1243"/>
      <c r="M38" s="1243"/>
      <c r="N38" s="1248"/>
      <c r="O38" s="1251"/>
      <c r="P38" s="1243"/>
      <c r="Q38" s="1243"/>
      <c r="R38" s="1243"/>
      <c r="S38" s="1243"/>
      <c r="T38" s="1243"/>
      <c r="U38" s="1248"/>
      <c r="V38" s="1251"/>
      <c r="W38" s="1243"/>
      <c r="X38" s="1243"/>
      <c r="Y38" s="1243"/>
      <c r="Z38" s="1243"/>
      <c r="AA38" s="1243"/>
      <c r="AB38" s="1248"/>
      <c r="AC38" s="1251"/>
      <c r="AD38" s="1243"/>
      <c r="AE38" s="1243"/>
      <c r="AF38" s="1243"/>
      <c r="AG38" s="1243"/>
      <c r="AH38" s="1243"/>
      <c r="AI38" s="1248"/>
      <c r="AJ38" s="1251"/>
      <c r="AK38" s="1243"/>
      <c r="AL38" s="1257"/>
      <c r="AM38" s="1262"/>
      <c r="AN38" s="1263"/>
      <c r="AO38" s="1264"/>
      <c r="AP38" s="1271"/>
      <c r="AQ38" s="1272"/>
      <c r="AR38" s="1272"/>
      <c r="AS38" s="1272"/>
      <c r="AT38" s="1273"/>
      <c r="AU38" s="1280"/>
      <c r="AV38" s="1281"/>
      <c r="AW38" s="1282"/>
      <c r="AX38" s="1304"/>
      <c r="AY38" s="1305"/>
      <c r="AZ38" s="1305"/>
      <c r="BA38" s="1305"/>
      <c r="BB38" s="1306"/>
      <c r="BC38" s="1299"/>
      <c r="BD38" s="1254"/>
      <c r="BE38" s="1254"/>
      <c r="BF38" s="1254"/>
      <c r="BG38" s="1254"/>
      <c r="BH38" s="1254"/>
      <c r="BI38" s="1254"/>
      <c r="BJ38" s="1254"/>
      <c r="BK38" s="1284"/>
      <c r="BL38" s="1299"/>
      <c r="BM38" s="1254"/>
      <c r="BN38" s="1254"/>
      <c r="BO38" s="1254"/>
      <c r="BP38" s="1254"/>
      <c r="BQ38" s="1254"/>
      <c r="BR38" s="1254"/>
      <c r="BS38" s="1254"/>
      <c r="BT38" s="1284"/>
    </row>
    <row r="39" spans="1:72" ht="18.75" customHeight="1" x14ac:dyDescent="0.15">
      <c r="A39" s="1286" t="s">
        <v>32</v>
      </c>
      <c r="B39" s="1287"/>
      <c r="C39" s="1290"/>
      <c r="D39" s="1291"/>
      <c r="E39" s="1291"/>
      <c r="F39" s="1291"/>
      <c r="G39" s="1291"/>
      <c r="H39" s="1240"/>
      <c r="I39" s="1243"/>
      <c r="J39" s="1243"/>
      <c r="K39" s="1243"/>
      <c r="L39" s="1243"/>
      <c r="M39" s="1243"/>
      <c r="N39" s="1248"/>
      <c r="O39" s="1251"/>
      <c r="P39" s="1243"/>
      <c r="Q39" s="1243"/>
      <c r="R39" s="1243"/>
      <c r="S39" s="1243"/>
      <c r="T39" s="1243"/>
      <c r="U39" s="1248"/>
      <c r="V39" s="1251"/>
      <c r="W39" s="1243"/>
      <c r="X39" s="1243"/>
      <c r="Y39" s="1243"/>
      <c r="Z39" s="1243"/>
      <c r="AA39" s="1243"/>
      <c r="AB39" s="1248"/>
      <c r="AC39" s="1251"/>
      <c r="AD39" s="1243"/>
      <c r="AE39" s="1243"/>
      <c r="AF39" s="1243"/>
      <c r="AG39" s="1243"/>
      <c r="AH39" s="1243"/>
      <c r="AI39" s="1248"/>
      <c r="AJ39" s="1251"/>
      <c r="AK39" s="1243"/>
      <c r="AL39" s="1257"/>
      <c r="AM39" s="1262"/>
      <c r="AN39" s="1263"/>
      <c r="AO39" s="1264"/>
      <c r="AP39" s="1271"/>
      <c r="AQ39" s="1272"/>
      <c r="AR39" s="1272"/>
      <c r="AS39" s="1272"/>
      <c r="AT39" s="1273"/>
      <c r="AU39" s="1320"/>
      <c r="AV39" s="1321"/>
      <c r="AW39" s="218" t="s">
        <v>29</v>
      </c>
      <c r="AX39" s="1304"/>
      <c r="AY39" s="1305"/>
      <c r="AZ39" s="1305"/>
      <c r="BA39" s="1305"/>
      <c r="BB39" s="1306"/>
      <c r="BC39" s="1299"/>
      <c r="BD39" s="1254"/>
      <c r="BE39" s="1254"/>
      <c r="BF39" s="1254"/>
      <c r="BG39" s="1254"/>
      <c r="BH39" s="1254"/>
      <c r="BI39" s="1254"/>
      <c r="BJ39" s="1254"/>
      <c r="BK39" s="1284"/>
      <c r="BL39" s="1299"/>
      <c r="BM39" s="1254"/>
      <c r="BN39" s="1254"/>
      <c r="BO39" s="1254"/>
      <c r="BP39" s="1254"/>
      <c r="BQ39" s="1254"/>
      <c r="BR39" s="1254"/>
      <c r="BS39" s="1254"/>
      <c r="BT39" s="1284"/>
    </row>
    <row r="40" spans="1:72" ht="18.75" customHeight="1" x14ac:dyDescent="0.15">
      <c r="A40" s="1288"/>
      <c r="B40" s="1289"/>
      <c r="C40" s="1292"/>
      <c r="D40" s="1293"/>
      <c r="E40" s="1293"/>
      <c r="F40" s="1293"/>
      <c r="G40" s="1293"/>
      <c r="H40" s="1241"/>
      <c r="I40" s="1244"/>
      <c r="J40" s="1244"/>
      <c r="K40" s="1244"/>
      <c r="L40" s="1244"/>
      <c r="M40" s="1244"/>
      <c r="N40" s="1249"/>
      <c r="O40" s="1252"/>
      <c r="P40" s="1244"/>
      <c r="Q40" s="1244"/>
      <c r="R40" s="1244"/>
      <c r="S40" s="1244"/>
      <c r="T40" s="1244"/>
      <c r="U40" s="1249"/>
      <c r="V40" s="1252"/>
      <c r="W40" s="1244"/>
      <c r="X40" s="1244"/>
      <c r="Y40" s="1244"/>
      <c r="Z40" s="1244"/>
      <c r="AA40" s="1244"/>
      <c r="AB40" s="1249"/>
      <c r="AC40" s="1252"/>
      <c r="AD40" s="1244"/>
      <c r="AE40" s="1244"/>
      <c r="AF40" s="1244"/>
      <c r="AG40" s="1244"/>
      <c r="AH40" s="1244"/>
      <c r="AI40" s="1249"/>
      <c r="AJ40" s="1252"/>
      <c r="AK40" s="1244"/>
      <c r="AL40" s="1258"/>
      <c r="AM40" s="1265"/>
      <c r="AN40" s="1266"/>
      <c r="AO40" s="1267"/>
      <c r="AP40" s="1274"/>
      <c r="AQ40" s="1275"/>
      <c r="AR40" s="1275"/>
      <c r="AS40" s="1275"/>
      <c r="AT40" s="1276"/>
      <c r="AU40" s="1322"/>
      <c r="AV40" s="1323"/>
      <c r="AW40" s="219" t="s">
        <v>200</v>
      </c>
      <c r="AX40" s="1307"/>
      <c r="AY40" s="1308"/>
      <c r="AZ40" s="1308"/>
      <c r="BA40" s="1308"/>
      <c r="BB40" s="1309"/>
      <c r="BC40" s="1300"/>
      <c r="BD40" s="1255"/>
      <c r="BE40" s="1255"/>
      <c r="BF40" s="1255"/>
      <c r="BG40" s="1255"/>
      <c r="BH40" s="1255"/>
      <c r="BI40" s="1255"/>
      <c r="BJ40" s="1255"/>
      <c r="BK40" s="1285"/>
      <c r="BL40" s="1300"/>
      <c r="BM40" s="1255"/>
      <c r="BN40" s="1255"/>
      <c r="BO40" s="1255"/>
      <c r="BP40" s="1255"/>
      <c r="BQ40" s="1255"/>
      <c r="BR40" s="1255"/>
      <c r="BS40" s="1255"/>
      <c r="BT40" s="1285"/>
    </row>
    <row r="41" spans="1:72" ht="18.75" customHeight="1" thickBot="1" x14ac:dyDescent="0.2">
      <c r="A41" s="1312" t="s">
        <v>330</v>
      </c>
      <c r="B41" s="1313"/>
      <c r="C41" s="1313"/>
      <c r="D41" s="1313"/>
      <c r="E41" s="1313"/>
      <c r="F41" s="1313"/>
      <c r="G41" s="1313"/>
      <c r="H41" s="624">
        <v>1</v>
      </c>
      <c r="I41" s="625">
        <v>2</v>
      </c>
      <c r="J41" s="625">
        <v>3</v>
      </c>
      <c r="K41" s="625">
        <v>4</v>
      </c>
      <c r="L41" s="625">
        <v>5</v>
      </c>
      <c r="M41" s="625">
        <v>6</v>
      </c>
      <c r="N41" s="626">
        <v>7</v>
      </c>
      <c r="O41" s="627">
        <v>8</v>
      </c>
      <c r="P41" s="625">
        <v>9</v>
      </c>
      <c r="Q41" s="625">
        <v>10</v>
      </c>
      <c r="R41" s="625">
        <v>11</v>
      </c>
      <c r="S41" s="625">
        <v>12</v>
      </c>
      <c r="T41" s="625">
        <v>13</v>
      </c>
      <c r="U41" s="628">
        <v>14</v>
      </c>
      <c r="V41" s="629">
        <v>15</v>
      </c>
      <c r="W41" s="625">
        <v>16</v>
      </c>
      <c r="X41" s="625">
        <v>17</v>
      </c>
      <c r="Y41" s="625">
        <v>18</v>
      </c>
      <c r="Z41" s="625">
        <v>19</v>
      </c>
      <c r="AA41" s="630">
        <v>20</v>
      </c>
      <c r="AB41" s="631">
        <v>21</v>
      </c>
      <c r="AC41" s="632">
        <v>22</v>
      </c>
      <c r="AD41" s="630">
        <v>23</v>
      </c>
      <c r="AE41" s="630">
        <v>24</v>
      </c>
      <c r="AF41" s="630">
        <v>25</v>
      </c>
      <c r="AG41" s="630">
        <v>26</v>
      </c>
      <c r="AH41" s="630">
        <v>27</v>
      </c>
      <c r="AI41" s="633">
        <v>28</v>
      </c>
      <c r="AJ41" s="634">
        <v>29</v>
      </c>
      <c r="AK41" s="630">
        <v>30</v>
      </c>
      <c r="AL41" s="635">
        <v>31</v>
      </c>
      <c r="AM41" s="1314" t="s">
        <v>23</v>
      </c>
      <c r="AN41" s="1315"/>
      <c r="AO41" s="1316"/>
      <c r="AP41" s="1314" t="s">
        <v>293</v>
      </c>
      <c r="AQ41" s="1314"/>
      <c r="AR41" s="1314"/>
      <c r="AS41" s="1317"/>
      <c r="AT41" s="1317"/>
      <c r="AU41" s="1317" t="s">
        <v>331</v>
      </c>
      <c r="AV41" s="1317"/>
      <c r="AW41" s="1317"/>
      <c r="AX41" s="1318" t="s">
        <v>28</v>
      </c>
      <c r="AY41" s="1318"/>
      <c r="AZ41" s="1318"/>
      <c r="BA41" s="1318"/>
      <c r="BB41" s="1318"/>
      <c r="BC41" s="1312" t="s">
        <v>295</v>
      </c>
      <c r="BD41" s="1313"/>
      <c r="BE41" s="1313"/>
      <c r="BF41" s="1313"/>
      <c r="BG41" s="1313"/>
      <c r="BH41" s="1313"/>
      <c r="BI41" s="1313"/>
      <c r="BJ41" s="1313"/>
      <c r="BK41" s="1319"/>
      <c r="BL41" s="1312" t="s">
        <v>332</v>
      </c>
      <c r="BM41" s="1313"/>
      <c r="BN41" s="1313"/>
      <c r="BO41" s="1313"/>
      <c r="BP41" s="1313"/>
      <c r="BQ41" s="1313"/>
      <c r="BR41" s="1313"/>
      <c r="BS41" s="1313"/>
      <c r="BT41" s="1319"/>
    </row>
    <row r="42" spans="1:72" ht="18.75" customHeight="1" thickTop="1" x14ac:dyDescent="0.15">
      <c r="A42" s="220" t="s">
        <v>43</v>
      </c>
      <c r="B42" s="202" t="s">
        <v>517</v>
      </c>
      <c r="C42" s="221"/>
      <c r="D42" s="221"/>
      <c r="E42" s="221"/>
      <c r="AA42" s="1324" t="s">
        <v>333</v>
      </c>
      <c r="AB42" s="1325"/>
      <c r="AC42" s="1325"/>
      <c r="AD42" s="1326"/>
      <c r="AE42" s="1333" t="s">
        <v>518</v>
      </c>
      <c r="AF42" s="1335" t="s">
        <v>335</v>
      </c>
      <c r="AG42" s="1337"/>
      <c r="AH42" s="1337"/>
      <c r="AI42" s="1339" t="s">
        <v>519</v>
      </c>
      <c r="AJ42" s="1341"/>
      <c r="AK42" s="1341"/>
      <c r="AL42" s="1343" t="s">
        <v>520</v>
      </c>
      <c r="AM42" s="1333" t="s">
        <v>521</v>
      </c>
      <c r="AN42" s="1335" t="s">
        <v>335</v>
      </c>
      <c r="AO42" s="1337"/>
      <c r="AP42" s="1337"/>
      <c r="AQ42" s="1339" t="s">
        <v>519</v>
      </c>
      <c r="AR42" s="1341"/>
      <c r="AS42" s="1341"/>
      <c r="AT42" s="1343" t="s">
        <v>160</v>
      </c>
      <c r="AU42" s="1333" t="s">
        <v>522</v>
      </c>
      <c r="AV42" s="1335" t="s">
        <v>523</v>
      </c>
      <c r="AW42" s="1337"/>
      <c r="AX42" s="1337"/>
      <c r="AY42" s="1339" t="s">
        <v>519</v>
      </c>
      <c r="AZ42" s="1341"/>
      <c r="BA42" s="1341"/>
      <c r="BB42" s="1345" t="s">
        <v>160</v>
      </c>
      <c r="BC42" s="213">
        <f>IF($AJ$42&gt;$AG$42,$AJ$42-$AG$42,$AJ$42+1-$AG$42)</f>
        <v>1</v>
      </c>
      <c r="BD42" s="213">
        <f>IF($AJ$44&gt;$AG$44,$AJ$44-$AG$44,$AJ$44+1-$AG$44)</f>
        <v>1</v>
      </c>
      <c r="BE42" s="213">
        <f>IF($AJ$45&gt;$AG$45,$AJ$45-$AG$45,$AJ$45+1-$AG$45)</f>
        <v>1</v>
      </c>
      <c r="BF42" s="213">
        <f>IF($AR$42&gt;$AO$42,$AR$42-$AO$42,$AR$42+1-$AO$42)</f>
        <v>1</v>
      </c>
      <c r="BG42" s="213">
        <f>IF($AR$43&gt;$AO$43,$AR$43-$AO$43,$AR$43+1-$AO$43)</f>
        <v>1</v>
      </c>
      <c r="BH42" s="213">
        <f>IF($AR$44&gt;$AO$44,$AR$44-$AO$44,$AR$44+1-$AO$44)</f>
        <v>1</v>
      </c>
      <c r="BI42" s="213">
        <f>IF($AZ$42&gt;$AW$42,$AZ$42-$AW$42,$AZ$42+1-$AW$42)</f>
        <v>1</v>
      </c>
      <c r="BJ42" s="213">
        <f>IF($AZ$43&gt;$AW$43,$AZ$43-$AW$43,$AZ$43+1-$AW$43)</f>
        <v>1</v>
      </c>
      <c r="BK42" s="213">
        <f>IF($AZ$44&gt;$AW$44,$AZ$44-$AW$44,$AZ$44+1-$AW$44)</f>
        <v>1</v>
      </c>
    </row>
    <row r="43" spans="1:72" ht="18.75" customHeight="1" x14ac:dyDescent="0.15">
      <c r="A43" s="221"/>
      <c r="B43" s="222" t="s">
        <v>918</v>
      </c>
      <c r="C43" s="223"/>
      <c r="D43" s="223"/>
      <c r="E43" s="223"/>
      <c r="F43" s="224"/>
      <c r="G43" s="224"/>
      <c r="H43" s="224"/>
      <c r="I43" s="224"/>
      <c r="J43" s="224"/>
      <c r="K43" s="224"/>
      <c r="L43" s="224"/>
      <c r="M43" s="224"/>
      <c r="N43" s="224"/>
      <c r="O43" s="224"/>
      <c r="P43" s="224"/>
      <c r="Q43" s="224"/>
      <c r="R43" s="224"/>
      <c r="S43" s="224"/>
      <c r="T43" s="225"/>
      <c r="U43" s="225"/>
      <c r="V43" s="225"/>
      <c r="W43" s="225"/>
      <c r="X43" s="225"/>
      <c r="Y43" s="226"/>
      <c r="Z43" s="226"/>
      <c r="AA43" s="1327"/>
      <c r="AB43" s="1328"/>
      <c r="AC43" s="1328"/>
      <c r="AD43" s="1329"/>
      <c r="AE43" s="1334"/>
      <c r="AF43" s="1336"/>
      <c r="AG43" s="1338"/>
      <c r="AH43" s="1338"/>
      <c r="AI43" s="1340"/>
      <c r="AJ43" s="1342"/>
      <c r="AK43" s="1342"/>
      <c r="AL43" s="1344"/>
      <c r="AM43" s="1334"/>
      <c r="AN43" s="1336"/>
      <c r="AO43" s="1338"/>
      <c r="AP43" s="1338"/>
      <c r="AQ43" s="1340"/>
      <c r="AR43" s="1342"/>
      <c r="AS43" s="1342"/>
      <c r="AT43" s="1344"/>
      <c r="AU43" s="1334"/>
      <c r="AV43" s="1336"/>
      <c r="AW43" s="1338"/>
      <c r="AX43" s="1338"/>
      <c r="AY43" s="1340"/>
      <c r="AZ43" s="1342"/>
      <c r="BA43" s="1342"/>
      <c r="BB43" s="1346"/>
    </row>
    <row r="44" spans="1:72" ht="18.75" customHeight="1" x14ac:dyDescent="0.15">
      <c r="A44" s="223"/>
      <c r="B44" s="222" t="s">
        <v>524</v>
      </c>
      <c r="C44" s="223"/>
      <c r="D44" s="223"/>
      <c r="E44" s="223"/>
      <c r="F44" s="224"/>
      <c r="G44" s="224"/>
      <c r="H44" s="224"/>
      <c r="I44" s="224"/>
      <c r="J44" s="224"/>
      <c r="K44" s="224"/>
      <c r="L44" s="224"/>
      <c r="M44" s="224"/>
      <c r="N44" s="224"/>
      <c r="O44" s="224"/>
      <c r="P44" s="224"/>
      <c r="Q44" s="224"/>
      <c r="R44" s="224"/>
      <c r="S44" s="224"/>
      <c r="T44" s="225"/>
      <c r="U44" s="225"/>
      <c r="V44" s="225"/>
      <c r="W44" s="225"/>
      <c r="X44" s="225"/>
      <c r="Y44" s="227"/>
      <c r="Z44" s="227"/>
      <c r="AA44" s="1327"/>
      <c r="AB44" s="1328"/>
      <c r="AC44" s="1328"/>
      <c r="AD44" s="1329"/>
      <c r="AE44" s="1347" t="s">
        <v>525</v>
      </c>
      <c r="AF44" s="1348" t="s">
        <v>523</v>
      </c>
      <c r="AG44" s="1349"/>
      <c r="AH44" s="1349"/>
      <c r="AI44" s="1348" t="s">
        <v>336</v>
      </c>
      <c r="AJ44" s="1350"/>
      <c r="AK44" s="1350"/>
      <c r="AL44" s="1351" t="s">
        <v>160</v>
      </c>
      <c r="AM44" s="1347" t="s">
        <v>526</v>
      </c>
      <c r="AN44" s="1348" t="s">
        <v>523</v>
      </c>
      <c r="AO44" s="1349"/>
      <c r="AP44" s="1349"/>
      <c r="AQ44" s="1348" t="s">
        <v>336</v>
      </c>
      <c r="AR44" s="1350"/>
      <c r="AS44" s="1350"/>
      <c r="AT44" s="1351" t="s">
        <v>160</v>
      </c>
      <c r="AU44" s="1347" t="s">
        <v>527</v>
      </c>
      <c r="AV44" s="1348" t="s">
        <v>335</v>
      </c>
      <c r="AW44" s="1349"/>
      <c r="AX44" s="1349"/>
      <c r="AY44" s="1348" t="s">
        <v>519</v>
      </c>
      <c r="AZ44" s="1350"/>
      <c r="BA44" s="1350"/>
      <c r="BB44" s="1352" t="s">
        <v>528</v>
      </c>
    </row>
    <row r="45" spans="1:72" ht="18.75" customHeight="1" x14ac:dyDescent="0.15">
      <c r="A45" s="228"/>
      <c r="B45" s="221" t="s">
        <v>839</v>
      </c>
      <c r="C45" s="229"/>
      <c r="D45" s="230"/>
      <c r="E45" s="230"/>
      <c r="F45" s="227"/>
      <c r="G45" s="227"/>
      <c r="H45" s="227"/>
      <c r="I45" s="227"/>
      <c r="J45" s="227"/>
      <c r="K45" s="227"/>
      <c r="L45" s="227"/>
      <c r="M45" s="227"/>
      <c r="N45" s="227"/>
      <c r="O45" s="227"/>
      <c r="P45" s="227"/>
      <c r="Q45" s="227"/>
      <c r="R45" s="227"/>
      <c r="S45" s="227"/>
      <c r="T45" s="227"/>
      <c r="U45" s="227"/>
      <c r="V45" s="227"/>
      <c r="W45" s="227"/>
      <c r="X45" s="227"/>
      <c r="Y45" s="227"/>
      <c r="Z45" s="227"/>
      <c r="AA45" s="1327"/>
      <c r="AB45" s="1328"/>
      <c r="AC45" s="1328"/>
      <c r="AD45" s="1329"/>
      <c r="AE45" s="1334"/>
      <c r="AF45" s="1340"/>
      <c r="AG45" s="1338"/>
      <c r="AH45" s="1338"/>
      <c r="AI45" s="1340"/>
      <c r="AJ45" s="1342"/>
      <c r="AK45" s="1342"/>
      <c r="AL45" s="1344"/>
      <c r="AM45" s="1334"/>
      <c r="AN45" s="1340"/>
      <c r="AO45" s="1338"/>
      <c r="AP45" s="1338"/>
      <c r="AQ45" s="1340"/>
      <c r="AR45" s="1342"/>
      <c r="AS45" s="1342"/>
      <c r="AT45" s="1344"/>
      <c r="AU45" s="1334"/>
      <c r="AV45" s="1340"/>
      <c r="AW45" s="1338"/>
      <c r="AX45" s="1338"/>
      <c r="AY45" s="1340"/>
      <c r="AZ45" s="1342"/>
      <c r="BA45" s="1342"/>
      <c r="BB45" s="1346"/>
    </row>
    <row r="46" spans="1:72" ht="18.75" customHeight="1" x14ac:dyDescent="0.15">
      <c r="A46" s="231"/>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1327"/>
      <c r="AB46" s="1328"/>
      <c r="AC46" s="1328"/>
      <c r="AD46" s="1329"/>
      <c r="AE46" s="1347" t="s">
        <v>529</v>
      </c>
      <c r="AF46" s="1348" t="s">
        <v>523</v>
      </c>
      <c r="AG46" s="1349"/>
      <c r="AH46" s="1349"/>
      <c r="AI46" s="1348" t="s">
        <v>336</v>
      </c>
      <c r="AJ46" s="1350"/>
      <c r="AK46" s="1350"/>
      <c r="AL46" s="1351" t="s">
        <v>160</v>
      </c>
      <c r="AM46" s="1347" t="s">
        <v>530</v>
      </c>
      <c r="AN46" s="1348" t="s">
        <v>523</v>
      </c>
      <c r="AO46" s="1349"/>
      <c r="AP46" s="1349"/>
      <c r="AQ46" s="1348" t="s">
        <v>336</v>
      </c>
      <c r="AR46" s="1350"/>
      <c r="AS46" s="1350"/>
      <c r="AT46" s="1351" t="s">
        <v>160</v>
      </c>
      <c r="AU46" s="1347" t="s">
        <v>531</v>
      </c>
      <c r="AV46" s="1348" t="s">
        <v>335</v>
      </c>
      <c r="AW46" s="1349"/>
      <c r="AX46" s="1349"/>
      <c r="AY46" s="1348" t="s">
        <v>336</v>
      </c>
      <c r="AZ46" s="1350"/>
      <c r="BA46" s="1350"/>
      <c r="BB46" s="1352" t="s">
        <v>160</v>
      </c>
    </row>
    <row r="47" spans="1:72" ht="18.75" customHeight="1" thickBot="1" x14ac:dyDescent="0.2">
      <c r="AA47" s="1330"/>
      <c r="AB47" s="1331"/>
      <c r="AC47" s="1331"/>
      <c r="AD47" s="1332"/>
      <c r="AE47" s="1355"/>
      <c r="AF47" s="1356"/>
      <c r="AG47" s="1357"/>
      <c r="AH47" s="1357"/>
      <c r="AI47" s="1356"/>
      <c r="AJ47" s="1358"/>
      <c r="AK47" s="1358"/>
      <c r="AL47" s="1360"/>
      <c r="AM47" s="1355"/>
      <c r="AN47" s="1356"/>
      <c r="AO47" s="1357"/>
      <c r="AP47" s="1357"/>
      <c r="AQ47" s="1356"/>
      <c r="AR47" s="1358"/>
      <c r="AS47" s="1358"/>
      <c r="AT47" s="1360"/>
      <c r="AU47" s="1355"/>
      <c r="AV47" s="1356"/>
      <c r="AW47" s="1357"/>
      <c r="AX47" s="1357"/>
      <c r="AY47" s="1356"/>
      <c r="AZ47" s="1358"/>
      <c r="BA47" s="1358"/>
      <c r="BB47" s="1359"/>
    </row>
    <row r="48" spans="1:72" ht="18.75" customHeight="1" thickTop="1" x14ac:dyDescent="0.15"/>
    <row r="49" spans="12:34" ht="18.75" customHeight="1" x14ac:dyDescent="0.15">
      <c r="L49" s="1354"/>
      <c r="M49" s="1354"/>
      <c r="N49" s="1354"/>
      <c r="O49" s="1354"/>
      <c r="P49" s="1354"/>
      <c r="Q49" s="1354"/>
      <c r="R49" s="1354"/>
      <c r="S49" s="1354"/>
      <c r="T49" s="1354"/>
      <c r="U49" s="1354"/>
      <c r="V49" s="1354"/>
      <c r="W49" s="1354"/>
      <c r="X49" s="1354"/>
      <c r="Y49" s="1354"/>
      <c r="Z49" s="1354"/>
      <c r="AA49" s="1354"/>
      <c r="AB49" s="1354"/>
      <c r="AC49" s="1354"/>
      <c r="AD49" s="1354"/>
      <c r="AE49" s="1354"/>
      <c r="AF49" s="1354"/>
      <c r="AG49" s="1354"/>
      <c r="AH49" s="1354"/>
    </row>
    <row r="50" spans="12:34" ht="18.75" customHeight="1" x14ac:dyDescent="0.15"/>
    <row r="51" spans="12:34" ht="18.75" customHeight="1" x14ac:dyDescent="0.15"/>
    <row r="52" spans="12:34" ht="18.75" customHeight="1" x14ac:dyDescent="0.15"/>
    <row r="53" spans="12:34" ht="18.75" customHeight="1" x14ac:dyDescent="0.15"/>
    <row r="54" spans="12:34" ht="18.75" customHeight="1" x14ac:dyDescent="0.15"/>
    <row r="55" spans="12:34" ht="18.75" customHeight="1" x14ac:dyDescent="0.15"/>
    <row r="56" spans="12:34" ht="18.75" customHeight="1" x14ac:dyDescent="0.15"/>
    <row r="57" spans="12:34" ht="18.75" customHeight="1" x14ac:dyDescent="0.15"/>
    <row r="58" spans="12:34" ht="18.75" customHeight="1" x14ac:dyDescent="0.15"/>
    <row r="59" spans="12:34" ht="18.75" customHeight="1" x14ac:dyDescent="0.15"/>
    <row r="60" spans="12:34" ht="18.75" customHeight="1" x14ac:dyDescent="0.15"/>
    <row r="61" spans="12:34" ht="18.75" customHeight="1" x14ac:dyDescent="0.15"/>
    <row r="62" spans="12:34" ht="18.75" customHeight="1" x14ac:dyDescent="0.15"/>
    <row r="63" spans="12:34" ht="18.75" customHeight="1" x14ac:dyDescent="0.15"/>
    <row r="64" spans="12:34" ht="18.75" customHeight="1" x14ac:dyDescent="0.15"/>
    <row r="65" spans="1:102" s="15" customFormat="1" ht="18.75" customHeight="1" x14ac:dyDescent="0.15">
      <c r="A65" s="204"/>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3"/>
      <c r="BP65" s="213"/>
      <c r="BQ65" s="213"/>
      <c r="BR65" s="213"/>
      <c r="BS65" s="213"/>
      <c r="BT65" s="213"/>
      <c r="BU65" s="213"/>
      <c r="BV65" s="204"/>
      <c r="BW65" s="204"/>
      <c r="BX65" s="204"/>
      <c r="BY65" s="204"/>
      <c r="BZ65" s="204"/>
      <c r="CA65" s="204"/>
      <c r="CB65" s="204"/>
      <c r="CC65" s="204"/>
      <c r="CD65" s="204"/>
      <c r="CE65" s="204"/>
      <c r="CF65" s="204"/>
      <c r="CG65" s="204"/>
      <c r="CH65" s="204"/>
      <c r="CI65" s="204"/>
      <c r="CJ65" s="204"/>
      <c r="CK65" s="204"/>
      <c r="CL65" s="204"/>
      <c r="CM65" s="204"/>
      <c r="CN65" s="204"/>
      <c r="CO65" s="204"/>
      <c r="CP65" s="204"/>
      <c r="CQ65" s="204"/>
      <c r="CR65" s="204"/>
      <c r="CS65" s="204"/>
      <c r="CT65" s="204"/>
      <c r="CU65" s="204"/>
      <c r="CV65" s="204"/>
      <c r="CW65" s="204"/>
      <c r="CX65" s="204"/>
    </row>
    <row r="66" spans="1:102" s="15" customFormat="1" ht="18.75" customHeight="1" x14ac:dyDescent="0.15">
      <c r="A66" s="204"/>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213"/>
      <c r="BN66" s="213"/>
      <c r="BO66" s="213"/>
      <c r="BP66" s="213"/>
      <c r="BQ66" s="213"/>
      <c r="BR66" s="213"/>
      <c r="BS66" s="213"/>
      <c r="BT66" s="213"/>
      <c r="BU66" s="213"/>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row>
    <row r="67" spans="1:102" s="15" customFormat="1" ht="18.75" customHeight="1" x14ac:dyDescent="0.15">
      <c r="A67" s="204"/>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3"/>
      <c r="BP67" s="213"/>
      <c r="BQ67" s="213"/>
      <c r="BR67" s="213"/>
      <c r="BS67" s="213"/>
      <c r="BT67" s="213"/>
      <c r="BU67" s="213"/>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row>
    <row r="68" spans="1:102" s="15" customFormat="1" ht="18.75" customHeight="1" x14ac:dyDescent="0.15">
      <c r="A68" s="204"/>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c r="BI68" s="213"/>
      <c r="BJ68" s="213"/>
      <c r="BK68" s="213"/>
      <c r="BL68" s="213"/>
      <c r="BM68" s="213"/>
      <c r="BN68" s="213"/>
      <c r="BO68" s="213"/>
      <c r="BP68" s="213"/>
      <c r="BQ68" s="213"/>
      <c r="BR68" s="213"/>
      <c r="BS68" s="213"/>
      <c r="BT68" s="213"/>
      <c r="BU68" s="213"/>
      <c r="BV68" s="204"/>
      <c r="BW68" s="204"/>
      <c r="BX68" s="204"/>
      <c r="BY68" s="204"/>
      <c r="BZ68" s="204"/>
      <c r="CA68" s="204"/>
      <c r="CB68" s="204"/>
      <c r="CC68" s="204"/>
      <c r="CD68" s="204"/>
      <c r="CE68" s="204"/>
      <c r="CF68" s="204"/>
      <c r="CG68" s="204"/>
      <c r="CH68" s="204"/>
      <c r="CI68" s="204"/>
      <c r="CJ68" s="204"/>
      <c r="CK68" s="204"/>
      <c r="CL68" s="204"/>
      <c r="CM68" s="204"/>
      <c r="CN68" s="204"/>
      <c r="CO68" s="204"/>
      <c r="CP68" s="204"/>
      <c r="CQ68" s="204"/>
      <c r="CR68" s="204"/>
      <c r="CS68" s="204"/>
      <c r="CT68" s="204"/>
      <c r="CU68" s="204"/>
      <c r="CV68" s="204"/>
      <c r="CW68" s="204"/>
      <c r="CX68" s="204"/>
    </row>
    <row r="69" spans="1:102" s="15" customFormat="1" ht="18.75" customHeight="1" x14ac:dyDescent="0.15">
      <c r="A69" s="204"/>
      <c r="B69" s="213"/>
      <c r="C69" s="213"/>
      <c r="D69" s="213"/>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04"/>
      <c r="BW69" s="204"/>
      <c r="BX69" s="204"/>
      <c r="BY69" s="204"/>
      <c r="BZ69" s="204"/>
      <c r="CA69" s="204"/>
      <c r="CB69" s="204"/>
      <c r="CC69" s="204"/>
      <c r="CD69" s="204"/>
      <c r="CE69" s="204"/>
      <c r="CF69" s="204"/>
      <c r="CG69" s="204"/>
      <c r="CH69" s="204"/>
      <c r="CI69" s="204"/>
      <c r="CJ69" s="204"/>
      <c r="CK69" s="204"/>
      <c r="CL69" s="204"/>
      <c r="CM69" s="204"/>
      <c r="CN69" s="204"/>
      <c r="CO69" s="204"/>
      <c r="CP69" s="204"/>
      <c r="CQ69" s="204"/>
      <c r="CR69" s="204"/>
      <c r="CS69" s="204"/>
      <c r="CT69" s="204"/>
      <c r="CU69" s="204"/>
      <c r="CV69" s="204"/>
      <c r="CW69" s="204"/>
      <c r="CX69" s="204"/>
    </row>
    <row r="70" spans="1:102" s="15" customFormat="1" ht="18.75" customHeight="1" x14ac:dyDescent="0.15">
      <c r="A70" s="204"/>
      <c r="B70" s="213"/>
      <c r="C70" s="213"/>
      <c r="D70" s="213"/>
      <c r="E70" s="213"/>
      <c r="F70" s="213"/>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3"/>
      <c r="BP70" s="213"/>
      <c r="BQ70" s="213"/>
      <c r="BR70" s="213"/>
      <c r="BS70" s="213"/>
      <c r="BT70" s="213"/>
      <c r="BU70" s="213"/>
      <c r="BV70" s="204"/>
      <c r="BW70" s="204"/>
      <c r="BX70" s="204"/>
      <c r="BY70" s="204"/>
      <c r="BZ70" s="204"/>
      <c r="CA70" s="204"/>
      <c r="CB70" s="204"/>
      <c r="CC70" s="204"/>
      <c r="CD70" s="204"/>
      <c r="CE70" s="204"/>
      <c r="CF70" s="204"/>
      <c r="CG70" s="204"/>
      <c r="CH70" s="204"/>
      <c r="CI70" s="204"/>
      <c r="CJ70" s="204"/>
      <c r="CK70" s="204"/>
      <c r="CL70" s="204"/>
      <c r="CM70" s="204"/>
      <c r="CN70" s="204"/>
      <c r="CO70" s="204"/>
      <c r="CP70" s="204"/>
      <c r="CQ70" s="204"/>
      <c r="CR70" s="204"/>
      <c r="CS70" s="204"/>
      <c r="CT70" s="204"/>
      <c r="CU70" s="204"/>
      <c r="CV70" s="204"/>
      <c r="CW70" s="204"/>
      <c r="CX70" s="204"/>
    </row>
    <row r="71" spans="1:102" s="15" customFormat="1" ht="18.75" customHeight="1" x14ac:dyDescent="0.15">
      <c r="A71" s="204"/>
      <c r="B71" s="213"/>
      <c r="C71" s="213"/>
      <c r="D71" s="213"/>
      <c r="E71" s="213"/>
      <c r="F71" s="213"/>
      <c r="G71" s="213"/>
      <c r="H71" s="213"/>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3"/>
      <c r="BP71" s="213"/>
      <c r="BQ71" s="213"/>
      <c r="BR71" s="213"/>
      <c r="BS71" s="213"/>
      <c r="BT71" s="213"/>
      <c r="BU71" s="213"/>
      <c r="BV71" s="204"/>
      <c r="BW71" s="204"/>
      <c r="BX71" s="204"/>
      <c r="BY71" s="204"/>
      <c r="BZ71" s="204"/>
      <c r="CA71" s="204"/>
      <c r="CB71" s="204"/>
      <c r="CC71" s="204"/>
      <c r="CD71" s="204"/>
      <c r="CE71" s="204"/>
      <c r="CF71" s="204"/>
      <c r="CG71" s="204"/>
      <c r="CH71" s="204"/>
      <c r="CI71" s="204"/>
      <c r="CJ71" s="204"/>
      <c r="CK71" s="204"/>
      <c r="CL71" s="204"/>
      <c r="CM71" s="204"/>
      <c r="CN71" s="204"/>
      <c r="CO71" s="204"/>
      <c r="CP71" s="204"/>
      <c r="CQ71" s="204"/>
      <c r="CR71" s="204"/>
      <c r="CS71" s="204"/>
      <c r="CT71" s="204"/>
      <c r="CU71" s="204"/>
      <c r="CV71" s="204"/>
      <c r="CW71" s="204"/>
      <c r="CX71" s="204"/>
    </row>
    <row r="72" spans="1:102" s="15" customFormat="1" ht="18.75" customHeight="1" x14ac:dyDescent="0.15">
      <c r="A72" s="204"/>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c r="BI72" s="213"/>
      <c r="BJ72" s="213"/>
      <c r="BK72" s="213"/>
      <c r="BL72" s="213"/>
      <c r="BM72" s="213"/>
      <c r="BN72" s="213"/>
      <c r="BO72" s="213"/>
      <c r="BP72" s="213"/>
      <c r="BQ72" s="213"/>
      <c r="BR72" s="213"/>
      <c r="BS72" s="213"/>
      <c r="BT72" s="213"/>
      <c r="BU72" s="213"/>
      <c r="BV72" s="204"/>
      <c r="BW72" s="204"/>
      <c r="BX72" s="204"/>
      <c r="BY72" s="204"/>
      <c r="BZ72" s="204"/>
      <c r="CA72" s="204"/>
      <c r="CB72" s="204"/>
      <c r="CC72" s="204"/>
      <c r="CD72" s="204"/>
      <c r="CE72" s="204"/>
      <c r="CF72" s="204"/>
      <c r="CG72" s="204"/>
      <c r="CH72" s="204"/>
      <c r="CI72" s="204"/>
      <c r="CJ72" s="204"/>
      <c r="CK72" s="204"/>
      <c r="CL72" s="204"/>
      <c r="CM72" s="204"/>
      <c r="CN72" s="204"/>
      <c r="CO72" s="204"/>
      <c r="CP72" s="204"/>
      <c r="CQ72" s="204"/>
      <c r="CR72" s="204"/>
      <c r="CS72" s="204"/>
      <c r="CT72" s="204"/>
      <c r="CU72" s="204"/>
      <c r="CV72" s="204"/>
      <c r="CW72" s="204"/>
      <c r="CX72" s="204"/>
    </row>
    <row r="73" spans="1:102" s="15" customFormat="1" ht="18.75" customHeight="1" x14ac:dyDescent="0.15">
      <c r="A73" s="204"/>
      <c r="B73" s="213"/>
      <c r="C73" s="213"/>
      <c r="D73" s="213"/>
      <c r="E73" s="213"/>
      <c r="F73" s="213"/>
      <c r="G73" s="213"/>
      <c r="H73" s="213"/>
      <c r="I73" s="213"/>
      <c r="J73" s="213"/>
      <c r="K73" s="213"/>
      <c r="L73" s="213"/>
      <c r="M73" s="213"/>
      <c r="N73" s="213"/>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3"/>
      <c r="BP73" s="213"/>
      <c r="BQ73" s="213"/>
      <c r="BR73" s="213"/>
      <c r="BS73" s="213"/>
      <c r="BT73" s="213"/>
      <c r="BU73" s="213"/>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R73" s="204"/>
      <c r="CS73" s="204"/>
      <c r="CT73" s="204"/>
      <c r="CU73" s="204"/>
      <c r="CV73" s="204"/>
      <c r="CW73" s="204"/>
      <c r="CX73" s="204"/>
    </row>
    <row r="74" spans="1:102" s="15" customFormat="1" ht="18.75" customHeight="1" x14ac:dyDescent="0.15">
      <c r="A74" s="204"/>
      <c r="B74" s="213"/>
      <c r="C74" s="213"/>
      <c r="D74" s="213"/>
      <c r="E74" s="213"/>
      <c r="F74" s="213"/>
      <c r="G74" s="213"/>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row>
    <row r="75" spans="1:102" s="15" customFormat="1" ht="18.75" customHeight="1" x14ac:dyDescent="0.15">
      <c r="A75" s="204"/>
      <c r="B75" s="213"/>
      <c r="C75" s="213"/>
      <c r="D75" s="213"/>
      <c r="E75" s="213"/>
      <c r="F75" s="213"/>
      <c r="G75" s="213"/>
      <c r="H75" s="213"/>
      <c r="I75" s="213"/>
      <c r="J75" s="213"/>
      <c r="K75" s="213"/>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row>
    <row r="76" spans="1:102" s="15" customFormat="1" ht="18.75" customHeight="1" x14ac:dyDescent="0.15">
      <c r="A76" s="204"/>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row>
    <row r="77" spans="1:102" s="15" customFormat="1" ht="18.75" customHeight="1" x14ac:dyDescent="0.15">
      <c r="A77" s="204"/>
      <c r="B77" s="213"/>
      <c r="C77" s="213"/>
      <c r="D77" s="213"/>
      <c r="E77" s="213"/>
      <c r="F77" s="213"/>
      <c r="G77" s="213"/>
      <c r="H77" s="213"/>
      <c r="I77" s="213"/>
      <c r="J77" s="213"/>
      <c r="K77" s="213"/>
      <c r="L77" s="213"/>
      <c r="M77" s="213"/>
      <c r="N77" s="213"/>
      <c r="O77" s="213"/>
      <c r="P77" s="213"/>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3"/>
      <c r="BP77" s="213"/>
      <c r="BQ77" s="213"/>
      <c r="BR77" s="213"/>
      <c r="BS77" s="213"/>
      <c r="BT77" s="213"/>
      <c r="BU77" s="213"/>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row>
    <row r="78" spans="1:102" s="15" customFormat="1" ht="18.75" customHeight="1" x14ac:dyDescent="0.15">
      <c r="A78" s="204"/>
      <c r="B78" s="213"/>
      <c r="C78" s="213"/>
      <c r="D78" s="213"/>
      <c r="E78" s="213"/>
      <c r="F78" s="213"/>
      <c r="G78" s="213"/>
      <c r="H78" s="213"/>
      <c r="I78" s="213"/>
      <c r="J78" s="213"/>
      <c r="K78" s="213"/>
      <c r="L78" s="213"/>
      <c r="M78" s="213"/>
      <c r="N78" s="213"/>
      <c r="O78" s="213"/>
      <c r="P78" s="213"/>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04"/>
      <c r="BW78" s="204"/>
      <c r="BX78" s="204"/>
      <c r="BY78" s="204"/>
      <c r="BZ78" s="204"/>
      <c r="CA78" s="204"/>
      <c r="CB78" s="204"/>
      <c r="CC78" s="204"/>
      <c r="CD78" s="204"/>
      <c r="CE78" s="204"/>
      <c r="CF78" s="204"/>
      <c r="CG78" s="204"/>
      <c r="CH78" s="204"/>
      <c r="CI78" s="204"/>
      <c r="CJ78" s="204"/>
      <c r="CK78" s="204"/>
      <c r="CL78" s="204"/>
      <c r="CM78" s="204"/>
      <c r="CN78" s="204"/>
      <c r="CO78" s="204"/>
      <c r="CP78" s="204"/>
      <c r="CQ78" s="204"/>
      <c r="CR78" s="204"/>
      <c r="CS78" s="204"/>
      <c r="CT78" s="204"/>
      <c r="CU78" s="204"/>
      <c r="CV78" s="204"/>
      <c r="CW78" s="204"/>
      <c r="CX78" s="204"/>
    </row>
    <row r="79" spans="1:102" s="15" customFormat="1" ht="18.75" customHeight="1" x14ac:dyDescent="0.15">
      <c r="A79" s="204"/>
      <c r="B79" s="213"/>
      <c r="C79" s="213"/>
      <c r="D79" s="213"/>
      <c r="E79" s="213"/>
      <c r="F79" s="213"/>
      <c r="G79" s="213"/>
      <c r="H79" s="213"/>
      <c r="I79" s="213"/>
      <c r="J79" s="213"/>
      <c r="K79" s="213"/>
      <c r="L79" s="213"/>
      <c r="M79" s="213"/>
      <c r="N79" s="213"/>
      <c r="O79" s="213"/>
      <c r="P79" s="213"/>
      <c r="Q79" s="213"/>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3"/>
      <c r="BP79" s="213"/>
      <c r="BQ79" s="213"/>
      <c r="BR79" s="213"/>
      <c r="BS79" s="213"/>
      <c r="BT79" s="213"/>
      <c r="BU79" s="213"/>
      <c r="BV79" s="204"/>
      <c r="BW79" s="204"/>
      <c r="BX79" s="204"/>
      <c r="BY79" s="204"/>
      <c r="BZ79" s="204"/>
      <c r="CA79" s="204"/>
      <c r="CB79" s="204"/>
      <c r="CC79" s="204"/>
      <c r="CD79" s="204"/>
      <c r="CE79" s="204"/>
      <c r="CF79" s="204"/>
      <c r="CG79" s="204"/>
      <c r="CH79" s="204"/>
      <c r="CI79" s="204"/>
      <c r="CJ79" s="204"/>
      <c r="CK79" s="204"/>
      <c r="CL79" s="204"/>
      <c r="CM79" s="204"/>
      <c r="CN79" s="204"/>
      <c r="CO79" s="204"/>
      <c r="CP79" s="204"/>
      <c r="CQ79" s="204"/>
      <c r="CR79" s="204"/>
      <c r="CS79" s="204"/>
      <c r="CT79" s="204"/>
      <c r="CU79" s="204"/>
      <c r="CV79" s="204"/>
      <c r="CW79" s="204"/>
      <c r="CX79" s="204"/>
    </row>
    <row r="80" spans="1:102" s="15" customFormat="1" ht="18.75" customHeight="1" x14ac:dyDescent="0.15">
      <c r="A80" s="204"/>
      <c r="B80" s="213"/>
      <c r="C80" s="213"/>
      <c r="D80" s="213"/>
      <c r="E80" s="213"/>
      <c r="F80" s="213"/>
      <c r="G80" s="213"/>
      <c r="H80" s="213"/>
      <c r="I80" s="213"/>
      <c r="J80" s="213"/>
      <c r="K80" s="213"/>
      <c r="L80" s="213"/>
      <c r="M80" s="213"/>
      <c r="N80" s="213"/>
      <c r="O80" s="213"/>
      <c r="P80" s="213"/>
      <c r="Q80" s="213"/>
      <c r="R80" s="213"/>
      <c r="S80" s="213"/>
      <c r="T80" s="213"/>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c r="BI80" s="213"/>
      <c r="BJ80" s="213"/>
      <c r="BK80" s="213"/>
      <c r="BL80" s="213"/>
      <c r="BM80" s="213"/>
      <c r="BN80" s="213"/>
      <c r="BO80" s="213"/>
      <c r="BP80" s="213"/>
      <c r="BQ80" s="213"/>
      <c r="BR80" s="213"/>
      <c r="BS80" s="213"/>
      <c r="BT80" s="213"/>
      <c r="BU80" s="213"/>
      <c r="BV80" s="204"/>
      <c r="BW80" s="204"/>
      <c r="BX80" s="204"/>
      <c r="BY80" s="204"/>
      <c r="BZ80" s="204"/>
      <c r="CA80" s="204"/>
      <c r="CB80" s="204"/>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row>
    <row r="81" spans="1:102" s="15" customFormat="1" ht="18.75" customHeight="1" x14ac:dyDescent="0.15">
      <c r="A81" s="204"/>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3"/>
      <c r="BS81" s="213"/>
      <c r="BT81" s="213"/>
      <c r="BU81" s="213"/>
      <c r="BV81" s="204"/>
      <c r="BW81" s="204"/>
      <c r="BX81" s="204"/>
      <c r="BY81" s="204"/>
      <c r="BZ81" s="204"/>
      <c r="CA81" s="204"/>
      <c r="CB81" s="204"/>
      <c r="CC81" s="204"/>
      <c r="CD81" s="204"/>
      <c r="CE81" s="204"/>
      <c r="CF81" s="204"/>
      <c r="CG81" s="204"/>
      <c r="CH81" s="204"/>
      <c r="CI81" s="204"/>
      <c r="CJ81" s="204"/>
      <c r="CK81" s="204"/>
      <c r="CL81" s="204"/>
      <c r="CM81" s="204"/>
      <c r="CN81" s="204"/>
      <c r="CO81" s="204"/>
      <c r="CP81" s="204"/>
      <c r="CQ81" s="204"/>
      <c r="CR81" s="204"/>
      <c r="CS81" s="204"/>
      <c r="CT81" s="204"/>
      <c r="CU81" s="204"/>
      <c r="CV81" s="204"/>
      <c r="CW81" s="204"/>
      <c r="CX81" s="204"/>
    </row>
    <row r="82" spans="1:102" s="15" customFormat="1" ht="18.75" customHeight="1" x14ac:dyDescent="0.15">
      <c r="A82" s="204"/>
      <c r="B82" s="213"/>
      <c r="C82" s="213"/>
      <c r="D82" s="213"/>
      <c r="E82" s="213"/>
      <c r="F82" s="213"/>
      <c r="G82" s="213"/>
      <c r="H82" s="213"/>
      <c r="I82" s="213"/>
      <c r="J82" s="213"/>
      <c r="K82" s="213"/>
      <c r="L82" s="213"/>
      <c r="M82" s="213"/>
      <c r="N82" s="213"/>
      <c r="O82" s="213"/>
      <c r="P82" s="213"/>
      <c r="Q82" s="213"/>
      <c r="R82" s="213"/>
      <c r="S82" s="213"/>
      <c r="T82" s="213"/>
      <c r="U82" s="213"/>
      <c r="V82" s="213"/>
      <c r="W82" s="213"/>
      <c r="X82" s="213"/>
      <c r="Y82" s="213"/>
      <c r="Z82" s="213"/>
      <c r="AA82" s="213"/>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3"/>
      <c r="BP82" s="213"/>
      <c r="BQ82" s="213"/>
      <c r="BR82" s="213"/>
      <c r="BS82" s="213"/>
      <c r="BT82" s="213"/>
      <c r="BU82" s="213"/>
      <c r="BV82" s="204"/>
      <c r="BW82" s="204"/>
      <c r="BX82" s="204"/>
      <c r="BY82" s="204"/>
      <c r="BZ82" s="204"/>
      <c r="CA82" s="204"/>
      <c r="CB82" s="204"/>
      <c r="CC82" s="204"/>
      <c r="CD82" s="204"/>
      <c r="CE82" s="204"/>
      <c r="CF82" s="204"/>
      <c r="CG82" s="204"/>
      <c r="CH82" s="204"/>
      <c r="CI82" s="204"/>
      <c r="CJ82" s="204"/>
      <c r="CK82" s="204"/>
      <c r="CL82" s="204"/>
      <c r="CM82" s="204"/>
      <c r="CN82" s="204"/>
      <c r="CO82" s="204"/>
      <c r="CP82" s="204"/>
      <c r="CQ82" s="204"/>
      <c r="CR82" s="204"/>
      <c r="CS82" s="204"/>
      <c r="CT82" s="204"/>
      <c r="CU82" s="204"/>
      <c r="CV82" s="204"/>
      <c r="CW82" s="204"/>
      <c r="CX82" s="204"/>
    </row>
    <row r="83" spans="1:102" s="15" customFormat="1" ht="18.75" customHeight="1" x14ac:dyDescent="0.15">
      <c r="A83" s="204"/>
      <c r="B83" s="213"/>
      <c r="C83" s="213"/>
      <c r="D83" s="213"/>
      <c r="E83" s="213"/>
      <c r="F83" s="213"/>
      <c r="G83" s="213"/>
      <c r="H83" s="213"/>
      <c r="I83" s="213"/>
      <c r="J83" s="213"/>
      <c r="K83" s="213"/>
      <c r="L83" s="213"/>
      <c r="M83" s="213"/>
      <c r="N83" s="213"/>
      <c r="O83" s="213"/>
      <c r="P83" s="213"/>
      <c r="Q83" s="213"/>
      <c r="R83" s="213"/>
      <c r="S83" s="213"/>
      <c r="T83" s="213"/>
      <c r="U83" s="213"/>
      <c r="V83" s="213"/>
      <c r="W83" s="213"/>
      <c r="X83" s="213"/>
      <c r="Y83" s="213"/>
      <c r="Z83" s="213"/>
      <c r="AA83" s="213"/>
      <c r="AB83" s="213"/>
      <c r="AC83" s="213"/>
      <c r="AD83" s="213"/>
      <c r="AE83" s="213"/>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c r="BK83" s="213"/>
      <c r="BL83" s="213"/>
      <c r="BM83" s="213"/>
      <c r="BN83" s="213"/>
      <c r="BO83" s="213"/>
      <c r="BP83" s="213"/>
      <c r="BQ83" s="213"/>
      <c r="BR83" s="213"/>
      <c r="BS83" s="213"/>
      <c r="BT83" s="213"/>
      <c r="BU83" s="213"/>
      <c r="BV83" s="204"/>
      <c r="BW83" s="204"/>
      <c r="BX83" s="204"/>
      <c r="BY83" s="204"/>
      <c r="BZ83" s="204"/>
      <c r="CA83" s="204"/>
      <c r="CB83" s="204"/>
      <c r="CC83" s="204"/>
      <c r="CD83" s="204"/>
      <c r="CE83" s="204"/>
      <c r="CF83" s="204"/>
      <c r="CG83" s="204"/>
      <c r="CH83" s="204"/>
      <c r="CI83" s="204"/>
      <c r="CJ83" s="204"/>
      <c r="CK83" s="204"/>
      <c r="CL83" s="204"/>
      <c r="CM83" s="204"/>
      <c r="CN83" s="204"/>
      <c r="CO83" s="204"/>
      <c r="CP83" s="204"/>
      <c r="CQ83" s="204"/>
      <c r="CR83" s="204"/>
      <c r="CS83" s="204"/>
      <c r="CT83" s="204"/>
      <c r="CU83" s="204"/>
      <c r="CV83" s="204"/>
      <c r="CW83" s="204"/>
      <c r="CX83" s="204"/>
    </row>
    <row r="84" spans="1:102" s="15" customFormat="1" ht="18.75" customHeight="1" x14ac:dyDescent="0.15">
      <c r="A84" s="204"/>
      <c r="B84" s="213"/>
      <c r="C84" s="213"/>
      <c r="D84" s="213"/>
      <c r="E84" s="213"/>
      <c r="F84" s="213"/>
      <c r="G84" s="213"/>
      <c r="H84" s="213"/>
      <c r="I84" s="213"/>
      <c r="J84" s="213"/>
      <c r="K84" s="213"/>
      <c r="L84" s="213"/>
      <c r="M84" s="213"/>
      <c r="N84" s="213"/>
      <c r="O84" s="213"/>
      <c r="P84" s="213"/>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c r="BI84" s="213"/>
      <c r="BJ84" s="213"/>
      <c r="BK84" s="213"/>
      <c r="BL84" s="213"/>
      <c r="BM84" s="213"/>
      <c r="BN84" s="213"/>
      <c r="BO84" s="213"/>
      <c r="BP84" s="213"/>
      <c r="BQ84" s="213"/>
      <c r="BR84" s="213"/>
      <c r="BS84" s="213"/>
      <c r="BT84" s="213"/>
      <c r="BU84" s="213"/>
      <c r="BV84" s="204"/>
      <c r="BW84" s="204"/>
      <c r="BX84" s="204"/>
      <c r="BY84" s="204"/>
      <c r="BZ84" s="204"/>
      <c r="CA84" s="204"/>
      <c r="CB84" s="204"/>
      <c r="CC84" s="204"/>
      <c r="CD84" s="204"/>
      <c r="CE84" s="204"/>
      <c r="CF84" s="204"/>
      <c r="CG84" s="204"/>
      <c r="CH84" s="204"/>
      <c r="CI84" s="204"/>
      <c r="CJ84" s="204"/>
      <c r="CK84" s="204"/>
      <c r="CL84" s="204"/>
      <c r="CM84" s="204"/>
      <c r="CN84" s="204"/>
      <c r="CO84" s="204"/>
      <c r="CP84" s="204"/>
      <c r="CQ84" s="204"/>
      <c r="CR84" s="204"/>
      <c r="CS84" s="204"/>
      <c r="CT84" s="204"/>
      <c r="CU84" s="204"/>
      <c r="CV84" s="204"/>
      <c r="CW84" s="204"/>
      <c r="CX84" s="204"/>
    </row>
    <row r="85" spans="1:102" s="15" customFormat="1" ht="18.75" customHeight="1" x14ac:dyDescent="0.15">
      <c r="A85" s="204"/>
      <c r="B85" s="213"/>
      <c r="C85" s="213"/>
      <c r="D85" s="213"/>
      <c r="E85" s="213"/>
      <c r="F85" s="213"/>
      <c r="G85" s="213"/>
      <c r="H85" s="213"/>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row>
    <row r="86" spans="1:102" s="15" customFormat="1" ht="18.75" customHeight="1" x14ac:dyDescent="0.15">
      <c r="A86" s="204"/>
      <c r="B86" s="213"/>
      <c r="C86" s="213"/>
      <c r="D86" s="213"/>
      <c r="E86" s="213"/>
      <c r="F86" s="213"/>
      <c r="G86" s="213"/>
      <c r="H86" s="213"/>
      <c r="I86" s="213"/>
      <c r="J86" s="213"/>
      <c r="K86" s="213"/>
      <c r="L86" s="213"/>
      <c r="M86" s="213"/>
      <c r="N86" s="213"/>
      <c r="O86" s="213"/>
      <c r="P86" s="213"/>
      <c r="Q86" s="213"/>
      <c r="R86" s="213"/>
      <c r="S86" s="213"/>
      <c r="T86" s="213"/>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3"/>
      <c r="BP86" s="213"/>
      <c r="BQ86" s="213"/>
      <c r="BR86" s="213"/>
      <c r="BS86" s="213"/>
      <c r="BT86" s="213"/>
      <c r="BU86" s="213"/>
      <c r="BV86" s="204"/>
      <c r="BW86" s="204"/>
      <c r="BX86" s="204"/>
      <c r="BY86" s="204"/>
      <c r="BZ86" s="204"/>
      <c r="CA86" s="204"/>
      <c r="CB86" s="204"/>
      <c r="CC86" s="204"/>
      <c r="CD86" s="204"/>
      <c r="CE86" s="204"/>
      <c r="CF86" s="204"/>
      <c r="CG86" s="204"/>
      <c r="CH86" s="204"/>
      <c r="CI86" s="204"/>
      <c r="CJ86" s="204"/>
      <c r="CK86" s="204"/>
      <c r="CL86" s="204"/>
      <c r="CM86" s="204"/>
      <c r="CN86" s="204"/>
      <c r="CO86" s="204"/>
      <c r="CP86" s="204"/>
      <c r="CQ86" s="204"/>
      <c r="CR86" s="204"/>
      <c r="CS86" s="204"/>
      <c r="CT86" s="204"/>
      <c r="CU86" s="204"/>
      <c r="CV86" s="204"/>
      <c r="CW86" s="204"/>
      <c r="CX86" s="204"/>
    </row>
    <row r="87" spans="1:102" s="15" customFormat="1" ht="18.75" customHeight="1" x14ac:dyDescent="0.15">
      <c r="A87" s="204"/>
      <c r="B87" s="213"/>
      <c r="C87" s="213"/>
      <c r="D87" s="213"/>
      <c r="E87" s="213"/>
      <c r="F87" s="213"/>
      <c r="G87" s="213"/>
      <c r="H87" s="213"/>
      <c r="I87" s="213"/>
      <c r="J87" s="213"/>
      <c r="K87" s="213"/>
      <c r="L87" s="213"/>
      <c r="M87" s="213"/>
      <c r="N87" s="213"/>
      <c r="O87" s="213"/>
      <c r="P87" s="213"/>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c r="BI87" s="213"/>
      <c r="BJ87" s="213"/>
      <c r="BK87" s="213"/>
      <c r="BL87" s="213"/>
      <c r="BM87" s="213"/>
      <c r="BN87" s="213"/>
      <c r="BO87" s="213"/>
      <c r="BP87" s="213"/>
      <c r="BQ87" s="213"/>
      <c r="BR87" s="213"/>
      <c r="BS87" s="213"/>
      <c r="BT87" s="213"/>
      <c r="BU87" s="213"/>
      <c r="BV87" s="204"/>
      <c r="BW87" s="204"/>
      <c r="BX87" s="204"/>
      <c r="BY87" s="204"/>
      <c r="BZ87" s="204"/>
      <c r="CA87" s="204"/>
      <c r="CB87" s="204"/>
      <c r="CC87" s="204"/>
      <c r="CD87" s="204"/>
      <c r="CE87" s="204"/>
      <c r="CF87" s="204"/>
      <c r="CG87" s="204"/>
      <c r="CH87" s="204"/>
      <c r="CI87" s="204"/>
      <c r="CJ87" s="204"/>
      <c r="CK87" s="204"/>
      <c r="CL87" s="204"/>
      <c r="CM87" s="204"/>
      <c r="CN87" s="204"/>
      <c r="CO87" s="204"/>
      <c r="CP87" s="204"/>
      <c r="CQ87" s="204"/>
      <c r="CR87" s="204"/>
      <c r="CS87" s="204"/>
      <c r="CT87" s="204"/>
      <c r="CU87" s="204"/>
      <c r="CV87" s="204"/>
      <c r="CW87" s="204"/>
      <c r="CX87" s="204"/>
    </row>
    <row r="88" spans="1:102" s="15" customFormat="1" ht="18.75" customHeight="1" x14ac:dyDescent="0.15">
      <c r="A88" s="204"/>
      <c r="B88" s="213"/>
      <c r="C88" s="213"/>
      <c r="D88" s="213"/>
      <c r="E88" s="213"/>
      <c r="F88" s="213"/>
      <c r="G88" s="213"/>
      <c r="H88" s="213"/>
      <c r="I88" s="213"/>
      <c r="J88" s="213"/>
      <c r="K88" s="213"/>
      <c r="L88" s="213"/>
      <c r="M88" s="213"/>
      <c r="N88" s="213"/>
      <c r="O88" s="213"/>
      <c r="P88" s="213"/>
      <c r="Q88" s="213"/>
      <c r="R88" s="213"/>
      <c r="S88" s="213"/>
      <c r="T88" s="213"/>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c r="BI88" s="213"/>
      <c r="BJ88" s="213"/>
      <c r="BK88" s="213"/>
      <c r="BL88" s="213"/>
      <c r="BM88" s="213"/>
      <c r="BN88" s="213"/>
      <c r="BO88" s="213"/>
      <c r="BP88" s="213"/>
      <c r="BQ88" s="213"/>
      <c r="BR88" s="213"/>
      <c r="BS88" s="213"/>
      <c r="BT88" s="213"/>
      <c r="BU88" s="213"/>
      <c r="BV88" s="204"/>
      <c r="BW88" s="204"/>
      <c r="BX88" s="204"/>
      <c r="BY88" s="204"/>
      <c r="BZ88" s="204"/>
      <c r="CA88" s="204"/>
      <c r="CB88" s="204"/>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row>
    <row r="89" spans="1:102" s="15" customFormat="1" ht="18.75" customHeight="1" x14ac:dyDescent="0.15">
      <c r="A89" s="204"/>
      <c r="B89" s="213"/>
      <c r="C89" s="213"/>
      <c r="D89" s="213"/>
      <c r="E89" s="213"/>
      <c r="F89" s="213"/>
      <c r="G89" s="213"/>
      <c r="H89" s="213"/>
      <c r="I89" s="213"/>
      <c r="J89" s="213"/>
      <c r="K89" s="213"/>
      <c r="L89" s="213"/>
      <c r="M89" s="213"/>
      <c r="N89" s="213"/>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3"/>
      <c r="BS89" s="213"/>
      <c r="BT89" s="213"/>
      <c r="BU89" s="213"/>
      <c r="BV89" s="204"/>
      <c r="BW89" s="204"/>
      <c r="BX89" s="204"/>
      <c r="BY89" s="204"/>
      <c r="BZ89" s="204"/>
      <c r="CA89" s="204"/>
      <c r="CB89" s="204"/>
      <c r="CC89" s="204"/>
      <c r="CD89" s="204"/>
      <c r="CE89" s="204"/>
      <c r="CF89" s="204"/>
      <c r="CG89" s="204"/>
      <c r="CH89" s="204"/>
      <c r="CI89" s="204"/>
      <c r="CJ89" s="204"/>
      <c r="CK89" s="204"/>
      <c r="CL89" s="204"/>
      <c r="CM89" s="204"/>
      <c r="CN89" s="204"/>
      <c r="CO89" s="204"/>
      <c r="CP89" s="204"/>
      <c r="CQ89" s="204"/>
      <c r="CR89" s="204"/>
      <c r="CS89" s="204"/>
      <c r="CT89" s="204"/>
      <c r="CU89" s="204"/>
      <c r="CV89" s="204"/>
      <c r="CW89" s="204"/>
      <c r="CX89" s="204"/>
    </row>
    <row r="90" spans="1:102" s="15" customFormat="1" ht="18.75" customHeight="1" x14ac:dyDescent="0.15">
      <c r="A90" s="204"/>
      <c r="B90" s="213"/>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3"/>
      <c r="BP90" s="213"/>
      <c r="BQ90" s="213"/>
      <c r="BR90" s="213"/>
      <c r="BS90" s="213"/>
      <c r="BT90" s="213"/>
      <c r="BU90" s="213"/>
      <c r="BV90" s="204"/>
      <c r="BW90" s="204"/>
      <c r="BX90" s="204"/>
      <c r="BY90" s="204"/>
      <c r="BZ90" s="204"/>
      <c r="CA90" s="204"/>
      <c r="CB90" s="204"/>
      <c r="CC90" s="204"/>
      <c r="CD90" s="204"/>
      <c r="CE90" s="204"/>
      <c r="CF90" s="204"/>
      <c r="CG90" s="204"/>
      <c r="CH90" s="204"/>
      <c r="CI90" s="204"/>
      <c r="CJ90" s="204"/>
      <c r="CK90" s="204"/>
      <c r="CL90" s="204"/>
      <c r="CM90" s="204"/>
      <c r="CN90" s="204"/>
      <c r="CO90" s="204"/>
      <c r="CP90" s="204"/>
      <c r="CQ90" s="204"/>
      <c r="CR90" s="204"/>
      <c r="CS90" s="204"/>
      <c r="CT90" s="204"/>
      <c r="CU90" s="204"/>
      <c r="CV90" s="204"/>
      <c r="CW90" s="204"/>
      <c r="CX90" s="204"/>
    </row>
    <row r="91" spans="1:102" s="15" customFormat="1" ht="18.75" customHeight="1" x14ac:dyDescent="0.15">
      <c r="A91" s="204"/>
      <c r="B91" s="213"/>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3"/>
      <c r="BP91" s="213"/>
      <c r="BQ91" s="213"/>
      <c r="BR91" s="213"/>
      <c r="BS91" s="213"/>
      <c r="BT91" s="213"/>
      <c r="BU91" s="213"/>
      <c r="BV91" s="204"/>
      <c r="BW91" s="204"/>
      <c r="BX91" s="204"/>
      <c r="BY91" s="204"/>
      <c r="BZ91" s="204"/>
      <c r="CA91" s="204"/>
      <c r="CB91" s="204"/>
      <c r="CC91" s="204"/>
      <c r="CD91" s="204"/>
      <c r="CE91" s="204"/>
      <c r="CF91" s="204"/>
      <c r="CG91" s="204"/>
      <c r="CH91" s="204"/>
      <c r="CI91" s="204"/>
      <c r="CJ91" s="204"/>
      <c r="CK91" s="204"/>
      <c r="CL91" s="204"/>
      <c r="CM91" s="204"/>
      <c r="CN91" s="204"/>
      <c r="CO91" s="204"/>
      <c r="CP91" s="204"/>
      <c r="CQ91" s="204"/>
      <c r="CR91" s="204"/>
      <c r="CS91" s="204"/>
      <c r="CT91" s="204"/>
      <c r="CU91" s="204"/>
      <c r="CV91" s="204"/>
      <c r="CW91" s="204"/>
      <c r="CX91" s="204"/>
    </row>
    <row r="92" spans="1:102" s="15" customFormat="1" ht="18.75" customHeight="1" x14ac:dyDescent="0.15">
      <c r="A92" s="204"/>
      <c r="B92" s="213"/>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c r="BK92" s="213"/>
      <c r="BL92" s="213"/>
      <c r="BM92" s="213"/>
      <c r="BN92" s="213"/>
      <c r="BO92" s="213"/>
      <c r="BP92" s="213"/>
      <c r="BQ92" s="213"/>
      <c r="BR92" s="213"/>
      <c r="BS92" s="213"/>
      <c r="BT92" s="213"/>
      <c r="BU92" s="213"/>
      <c r="BV92" s="204"/>
      <c r="BW92" s="204"/>
      <c r="BX92" s="204"/>
      <c r="BY92" s="204"/>
      <c r="BZ92" s="204"/>
      <c r="CA92" s="204"/>
      <c r="CB92" s="204"/>
      <c r="CC92" s="204"/>
      <c r="CD92" s="204"/>
      <c r="CE92" s="204"/>
      <c r="CF92" s="204"/>
      <c r="CG92" s="204"/>
      <c r="CH92" s="204"/>
      <c r="CI92" s="204"/>
      <c r="CJ92" s="204"/>
      <c r="CK92" s="204"/>
      <c r="CL92" s="204"/>
      <c r="CM92" s="204"/>
      <c r="CN92" s="204"/>
      <c r="CO92" s="204"/>
      <c r="CP92" s="204"/>
      <c r="CQ92" s="204"/>
      <c r="CR92" s="204"/>
      <c r="CS92" s="204"/>
      <c r="CT92" s="204"/>
      <c r="CU92" s="204"/>
      <c r="CV92" s="204"/>
      <c r="CW92" s="204"/>
      <c r="CX92" s="204"/>
    </row>
    <row r="93" spans="1:102" s="15" customFormat="1" ht="18.75" customHeight="1" x14ac:dyDescent="0.15">
      <c r="A93" s="204"/>
      <c r="B93" s="213"/>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04"/>
      <c r="BW93" s="204"/>
      <c r="BX93" s="204"/>
      <c r="BY93" s="204"/>
      <c r="BZ93" s="204"/>
      <c r="CA93" s="204"/>
      <c r="CB93" s="204"/>
      <c r="CC93" s="204"/>
      <c r="CD93" s="204"/>
      <c r="CE93" s="204"/>
      <c r="CF93" s="204"/>
      <c r="CG93" s="204"/>
      <c r="CH93" s="204"/>
      <c r="CI93" s="204"/>
      <c r="CJ93" s="204"/>
      <c r="CK93" s="204"/>
      <c r="CL93" s="204"/>
      <c r="CM93" s="204"/>
      <c r="CN93" s="204"/>
      <c r="CO93" s="204"/>
      <c r="CP93" s="204"/>
      <c r="CQ93" s="204"/>
      <c r="CR93" s="204"/>
      <c r="CS93" s="204"/>
      <c r="CT93" s="204"/>
      <c r="CU93" s="204"/>
      <c r="CV93" s="204"/>
      <c r="CW93" s="204"/>
      <c r="CX93" s="204"/>
    </row>
    <row r="94" spans="1:102" s="15" customFormat="1" ht="18.75" customHeight="1" x14ac:dyDescent="0.15">
      <c r="A94" s="204"/>
      <c r="B94" s="213"/>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c r="BR94" s="213"/>
      <c r="BS94" s="213"/>
      <c r="BT94" s="213"/>
      <c r="BU94" s="213"/>
      <c r="BV94" s="204"/>
      <c r="BW94" s="204"/>
      <c r="BX94" s="204"/>
      <c r="BY94" s="204"/>
      <c r="BZ94" s="204"/>
      <c r="CA94" s="204"/>
      <c r="CB94" s="204"/>
      <c r="CC94" s="204"/>
      <c r="CD94" s="204"/>
      <c r="CE94" s="204"/>
      <c r="CF94" s="204"/>
      <c r="CG94" s="204"/>
      <c r="CH94" s="204"/>
      <c r="CI94" s="204"/>
      <c r="CJ94" s="204"/>
      <c r="CK94" s="204"/>
      <c r="CL94" s="204"/>
      <c r="CM94" s="204"/>
      <c r="CN94" s="204"/>
      <c r="CO94" s="204"/>
      <c r="CP94" s="204"/>
      <c r="CQ94" s="204"/>
      <c r="CR94" s="204"/>
      <c r="CS94" s="204"/>
      <c r="CT94" s="204"/>
      <c r="CU94" s="204"/>
      <c r="CV94" s="204"/>
      <c r="CW94" s="204"/>
      <c r="CX94" s="204"/>
    </row>
    <row r="95" spans="1:102" s="15" customFormat="1" ht="18.75" customHeight="1" x14ac:dyDescent="0.15">
      <c r="A95" s="204"/>
      <c r="B95" s="213"/>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04"/>
      <c r="BW95" s="204"/>
      <c r="BX95" s="204"/>
      <c r="BY95" s="204"/>
      <c r="BZ95" s="204"/>
      <c r="CA95" s="204"/>
      <c r="CB95" s="204"/>
      <c r="CC95" s="204"/>
      <c r="CD95" s="204"/>
      <c r="CE95" s="204"/>
      <c r="CF95" s="204"/>
      <c r="CG95" s="204"/>
      <c r="CH95" s="204"/>
      <c r="CI95" s="204"/>
      <c r="CJ95" s="204"/>
      <c r="CK95" s="204"/>
      <c r="CL95" s="204"/>
      <c r="CM95" s="204"/>
      <c r="CN95" s="204"/>
      <c r="CO95" s="204"/>
      <c r="CP95" s="204"/>
      <c r="CQ95" s="204"/>
      <c r="CR95" s="204"/>
      <c r="CS95" s="204"/>
      <c r="CT95" s="204"/>
      <c r="CU95" s="204"/>
      <c r="CV95" s="204"/>
      <c r="CW95" s="204"/>
      <c r="CX95" s="204"/>
    </row>
    <row r="96" spans="1:102" s="15" customFormat="1" ht="18.75" customHeight="1" x14ac:dyDescent="0.15">
      <c r="A96" s="204"/>
      <c r="B96" s="213"/>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row>
    <row r="97" spans="1:102" s="15" customFormat="1" ht="18.75" customHeight="1" x14ac:dyDescent="0.15">
      <c r="A97" s="204"/>
      <c r="B97" s="213"/>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3"/>
      <c r="BP97" s="213"/>
      <c r="BQ97" s="213"/>
      <c r="BR97" s="213"/>
      <c r="BS97" s="213"/>
      <c r="BT97" s="213"/>
      <c r="BU97" s="213"/>
      <c r="BV97" s="204"/>
      <c r="BW97" s="204"/>
      <c r="BX97" s="204"/>
      <c r="BY97" s="204"/>
      <c r="BZ97" s="204"/>
      <c r="CA97" s="204"/>
      <c r="CB97" s="204"/>
      <c r="CC97" s="204"/>
      <c r="CD97" s="204"/>
      <c r="CE97" s="204"/>
      <c r="CF97" s="204"/>
      <c r="CG97" s="204"/>
      <c r="CH97" s="204"/>
      <c r="CI97" s="204"/>
      <c r="CJ97" s="204"/>
      <c r="CK97" s="204"/>
      <c r="CL97" s="204"/>
      <c r="CM97" s="204"/>
      <c r="CN97" s="204"/>
      <c r="CO97" s="204"/>
      <c r="CP97" s="204"/>
      <c r="CQ97" s="204"/>
      <c r="CR97" s="204"/>
      <c r="CS97" s="204"/>
      <c r="CT97" s="204"/>
      <c r="CU97" s="204"/>
      <c r="CV97" s="204"/>
      <c r="CW97" s="204"/>
      <c r="CX97" s="204"/>
    </row>
    <row r="98" spans="1:102" s="15" customFormat="1" ht="18.75" customHeight="1" x14ac:dyDescent="0.15">
      <c r="A98" s="204"/>
      <c r="B98" s="213"/>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c r="BI98" s="213"/>
      <c r="BJ98" s="213"/>
      <c r="BK98" s="213"/>
      <c r="BL98" s="213"/>
      <c r="BM98" s="213"/>
      <c r="BN98" s="213"/>
      <c r="BO98" s="213"/>
      <c r="BP98" s="213"/>
      <c r="BQ98" s="213"/>
      <c r="BR98" s="213"/>
      <c r="BS98" s="213"/>
      <c r="BT98" s="213"/>
      <c r="BU98" s="213"/>
      <c r="BV98" s="204"/>
      <c r="BW98" s="204"/>
      <c r="BX98" s="204"/>
      <c r="BY98" s="204"/>
      <c r="BZ98" s="204"/>
      <c r="CA98" s="204"/>
      <c r="CB98" s="204"/>
      <c r="CC98" s="204"/>
      <c r="CD98" s="204"/>
      <c r="CE98" s="204"/>
      <c r="CF98" s="204"/>
      <c r="CG98" s="204"/>
      <c r="CH98" s="204"/>
      <c r="CI98" s="204"/>
      <c r="CJ98" s="204"/>
      <c r="CK98" s="204"/>
      <c r="CL98" s="204"/>
      <c r="CM98" s="204"/>
      <c r="CN98" s="204"/>
      <c r="CO98" s="204"/>
      <c r="CP98" s="204"/>
      <c r="CQ98" s="204"/>
      <c r="CR98" s="204"/>
      <c r="CS98" s="204"/>
      <c r="CT98" s="204"/>
      <c r="CU98" s="204"/>
      <c r="CV98" s="204"/>
      <c r="CW98" s="204"/>
      <c r="CX98" s="204"/>
    </row>
    <row r="99" spans="1:102" s="15" customFormat="1" ht="18.75" customHeight="1" x14ac:dyDescent="0.15">
      <c r="A99" s="204"/>
      <c r="B99" s="213"/>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204"/>
      <c r="BW99" s="204"/>
      <c r="BX99" s="204"/>
      <c r="BY99" s="204"/>
      <c r="BZ99" s="204"/>
      <c r="CA99" s="204"/>
      <c r="CB99" s="204"/>
      <c r="CC99" s="204"/>
      <c r="CD99" s="204"/>
      <c r="CE99" s="204"/>
      <c r="CF99" s="204"/>
      <c r="CG99" s="204"/>
      <c r="CH99" s="204"/>
      <c r="CI99" s="204"/>
      <c r="CJ99" s="204"/>
      <c r="CK99" s="204"/>
      <c r="CL99" s="204"/>
      <c r="CM99" s="204"/>
      <c r="CN99" s="204"/>
      <c r="CO99" s="204"/>
      <c r="CP99" s="204"/>
      <c r="CQ99" s="204"/>
      <c r="CR99" s="204"/>
      <c r="CS99" s="204"/>
      <c r="CT99" s="204"/>
      <c r="CU99" s="204"/>
      <c r="CV99" s="204"/>
      <c r="CW99" s="204"/>
      <c r="CX99" s="204"/>
    </row>
    <row r="100" spans="1:102" s="15" customFormat="1" ht="18.75" customHeight="1" x14ac:dyDescent="0.15">
      <c r="A100" s="204"/>
      <c r="B100" s="213"/>
      <c r="C100" s="213"/>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3"/>
      <c r="BP100" s="213"/>
      <c r="BQ100" s="213"/>
      <c r="BR100" s="213"/>
      <c r="BS100" s="213"/>
      <c r="BT100" s="213"/>
      <c r="BU100" s="213"/>
      <c r="BV100" s="204"/>
      <c r="BW100" s="204"/>
      <c r="BX100" s="204"/>
      <c r="BY100" s="204"/>
      <c r="BZ100" s="204"/>
      <c r="CA100" s="204"/>
      <c r="CB100" s="204"/>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4"/>
      <c r="CX100" s="204"/>
    </row>
    <row r="101" spans="1:102" s="15" customFormat="1" ht="18.75" customHeight="1" x14ac:dyDescent="0.15">
      <c r="A101" s="204"/>
      <c r="B101" s="213"/>
      <c r="C101" s="213"/>
      <c r="D101" s="213"/>
      <c r="E101" s="213"/>
      <c r="F101" s="213"/>
      <c r="G101" s="213"/>
      <c r="H101" s="213"/>
      <c r="I101" s="213"/>
      <c r="J101" s="213"/>
      <c r="K101" s="213"/>
      <c r="L101" s="213"/>
      <c r="M101" s="213"/>
      <c r="N101" s="213"/>
      <c r="O101" s="213"/>
      <c r="P101" s="213"/>
      <c r="Q101" s="213"/>
      <c r="R101" s="213"/>
      <c r="S101" s="213"/>
      <c r="T101" s="213"/>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3"/>
      <c r="BP101" s="213"/>
      <c r="BQ101" s="213"/>
      <c r="BR101" s="213"/>
      <c r="BS101" s="213"/>
      <c r="BT101" s="213"/>
      <c r="BU101" s="213"/>
      <c r="BV101" s="204"/>
      <c r="BW101" s="204"/>
      <c r="BX101" s="204"/>
      <c r="BY101" s="204"/>
      <c r="BZ101" s="204"/>
      <c r="CA101" s="204"/>
      <c r="CB101" s="204"/>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4"/>
      <c r="CX101" s="204"/>
    </row>
    <row r="102" spans="1:102" s="15" customFormat="1" ht="18.75" customHeight="1" x14ac:dyDescent="0.15">
      <c r="A102" s="204"/>
      <c r="B102" s="213"/>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213"/>
      <c r="BU102" s="213"/>
      <c r="BV102" s="204"/>
      <c r="BW102" s="204"/>
      <c r="BX102" s="204"/>
      <c r="BY102" s="204"/>
      <c r="BZ102" s="204"/>
      <c r="CA102" s="204"/>
      <c r="CB102" s="204"/>
      <c r="CC102" s="204"/>
      <c r="CD102" s="204"/>
      <c r="CE102" s="204"/>
      <c r="CF102" s="204"/>
      <c r="CG102" s="204"/>
      <c r="CH102" s="204"/>
      <c r="CI102" s="204"/>
      <c r="CJ102" s="204"/>
      <c r="CK102" s="204"/>
      <c r="CL102" s="204"/>
      <c r="CM102" s="204"/>
      <c r="CN102" s="204"/>
      <c r="CO102" s="204"/>
      <c r="CP102" s="204"/>
      <c r="CQ102" s="204"/>
      <c r="CR102" s="204"/>
      <c r="CS102" s="204"/>
      <c r="CT102" s="204"/>
      <c r="CU102" s="204"/>
      <c r="CV102" s="204"/>
      <c r="CW102" s="204"/>
      <c r="CX102" s="204"/>
    </row>
    <row r="103" spans="1:102" s="15" customFormat="1" ht="18.75" customHeight="1" x14ac:dyDescent="0.15">
      <c r="A103" s="204"/>
      <c r="B103" s="213"/>
      <c r="C103" s="213"/>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c r="CT103" s="204"/>
      <c r="CU103" s="204"/>
      <c r="CV103" s="204"/>
      <c r="CW103" s="204"/>
      <c r="CX103" s="204"/>
    </row>
    <row r="104" spans="1:102" s="15" customFormat="1" ht="18.75" customHeight="1" x14ac:dyDescent="0.15">
      <c r="A104" s="204"/>
      <c r="B104" s="213"/>
      <c r="C104" s="213"/>
      <c r="D104" s="213"/>
      <c r="E104" s="213"/>
      <c r="F104" s="213"/>
      <c r="G104" s="213"/>
      <c r="H104" s="213"/>
      <c r="I104" s="213"/>
      <c r="J104" s="213"/>
      <c r="K104" s="213"/>
      <c r="L104" s="213"/>
      <c r="M104" s="213"/>
      <c r="N104" s="213"/>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row>
    <row r="105" spans="1:102" s="15" customFormat="1" ht="20.100000000000001" customHeight="1" x14ac:dyDescent="0.15">
      <c r="A105" s="204"/>
      <c r="B105" s="213"/>
      <c r="C105" s="213"/>
      <c r="D105" s="213"/>
      <c r="E105" s="213"/>
      <c r="F105" s="213"/>
      <c r="G105" s="213"/>
      <c r="H105" s="213"/>
      <c r="I105" s="213"/>
      <c r="J105" s="213"/>
      <c r="K105" s="213"/>
      <c r="L105" s="213"/>
      <c r="M105" s="213"/>
      <c r="N105" s="213"/>
      <c r="O105" s="213"/>
      <c r="P105" s="213"/>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c r="BI105" s="213"/>
      <c r="BJ105" s="213"/>
      <c r="BK105" s="213"/>
      <c r="BL105" s="213"/>
      <c r="BM105" s="213"/>
      <c r="BN105" s="213"/>
      <c r="BO105" s="213"/>
      <c r="BP105" s="213"/>
      <c r="BQ105" s="213"/>
      <c r="BR105" s="213"/>
      <c r="BS105" s="213"/>
      <c r="BT105" s="213"/>
      <c r="BU105" s="213"/>
      <c r="BV105" s="204"/>
      <c r="BW105" s="204"/>
      <c r="BX105" s="204"/>
      <c r="BY105" s="204"/>
      <c r="BZ105" s="204"/>
      <c r="CA105" s="204"/>
      <c r="CB105" s="204"/>
      <c r="CC105" s="204"/>
      <c r="CD105" s="204"/>
      <c r="CE105" s="204"/>
      <c r="CF105" s="204"/>
      <c r="CG105" s="204"/>
      <c r="CH105" s="204"/>
      <c r="CI105" s="204"/>
      <c r="CJ105" s="204"/>
      <c r="CK105" s="204"/>
      <c r="CL105" s="204"/>
      <c r="CM105" s="204"/>
      <c r="CN105" s="204"/>
      <c r="CO105" s="204"/>
      <c r="CP105" s="204"/>
      <c r="CQ105" s="204"/>
      <c r="CR105" s="204"/>
      <c r="CS105" s="204"/>
      <c r="CT105" s="204"/>
      <c r="CU105" s="204"/>
      <c r="CV105" s="204"/>
      <c r="CW105" s="204"/>
      <c r="CX105" s="204"/>
    </row>
    <row r="106" spans="1:102" s="15" customFormat="1" ht="20.100000000000001" customHeight="1" x14ac:dyDescent="0.15">
      <c r="A106" s="204"/>
      <c r="B106" s="213"/>
      <c r="C106" s="213"/>
      <c r="D106" s="213"/>
      <c r="E106" s="213"/>
      <c r="F106" s="213"/>
      <c r="G106" s="213"/>
      <c r="H106" s="213"/>
      <c r="I106" s="213"/>
      <c r="J106" s="213"/>
      <c r="K106" s="213"/>
      <c r="L106" s="213"/>
      <c r="M106" s="213"/>
      <c r="N106" s="213"/>
      <c r="O106" s="213"/>
      <c r="P106" s="213"/>
      <c r="Q106" s="213"/>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c r="BI106" s="213"/>
      <c r="BJ106" s="213"/>
      <c r="BK106" s="213"/>
      <c r="BL106" s="213"/>
      <c r="BM106" s="213"/>
      <c r="BN106" s="213"/>
      <c r="BO106" s="213"/>
      <c r="BP106" s="213"/>
      <c r="BQ106" s="213"/>
      <c r="BR106" s="213"/>
      <c r="BS106" s="213"/>
      <c r="BT106" s="213"/>
      <c r="BU106" s="213"/>
      <c r="BV106" s="204"/>
      <c r="BW106" s="204"/>
      <c r="BX106" s="204"/>
      <c r="BY106" s="204"/>
      <c r="BZ106" s="204"/>
      <c r="CA106" s="204"/>
      <c r="CB106" s="204"/>
      <c r="CC106" s="204"/>
      <c r="CD106" s="204"/>
      <c r="CE106" s="204"/>
      <c r="CF106" s="204"/>
      <c r="CG106" s="204"/>
      <c r="CH106" s="204"/>
      <c r="CI106" s="204"/>
      <c r="CJ106" s="204"/>
      <c r="CK106" s="204"/>
      <c r="CL106" s="204"/>
      <c r="CM106" s="204"/>
      <c r="CN106" s="204"/>
      <c r="CO106" s="204"/>
      <c r="CP106" s="204"/>
      <c r="CQ106" s="204"/>
      <c r="CR106" s="204"/>
      <c r="CS106" s="204"/>
      <c r="CT106" s="204"/>
      <c r="CU106" s="204"/>
      <c r="CV106" s="204"/>
      <c r="CW106" s="204"/>
      <c r="CX106" s="204"/>
    </row>
    <row r="107" spans="1:102" s="15" customFormat="1" ht="20.100000000000001" customHeight="1" x14ac:dyDescent="0.15">
      <c r="A107" s="204"/>
      <c r="B107" s="213"/>
      <c r="C107" s="213"/>
      <c r="D107" s="213"/>
      <c r="E107" s="213"/>
      <c r="F107" s="213"/>
      <c r="G107" s="213"/>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3"/>
      <c r="BP107" s="213"/>
      <c r="BQ107" s="213"/>
      <c r="BR107" s="213"/>
      <c r="BS107" s="213"/>
      <c r="BT107" s="213"/>
      <c r="BU107" s="213"/>
      <c r="BV107" s="204"/>
      <c r="BW107" s="204"/>
      <c r="BX107" s="204"/>
      <c r="BY107" s="204"/>
      <c r="BZ107" s="204"/>
      <c r="CA107" s="204"/>
      <c r="CB107" s="204"/>
      <c r="CC107" s="204"/>
      <c r="CD107" s="204"/>
      <c r="CE107" s="204"/>
      <c r="CF107" s="204"/>
      <c r="CG107" s="204"/>
      <c r="CH107" s="204"/>
      <c r="CI107" s="204"/>
      <c r="CJ107" s="204"/>
      <c r="CK107" s="204"/>
      <c r="CL107" s="204"/>
      <c r="CM107" s="204"/>
      <c r="CN107" s="204"/>
      <c r="CO107" s="204"/>
      <c r="CP107" s="204"/>
      <c r="CQ107" s="204"/>
      <c r="CR107" s="204"/>
      <c r="CS107" s="204"/>
      <c r="CT107" s="204"/>
      <c r="CU107" s="204"/>
      <c r="CV107" s="204"/>
      <c r="CW107" s="204"/>
      <c r="CX107" s="204"/>
    </row>
    <row r="108" spans="1:102" s="15" customFormat="1" ht="20.100000000000001" customHeight="1" x14ac:dyDescent="0.15">
      <c r="A108" s="204"/>
      <c r="B108" s="213"/>
      <c r="C108" s="213"/>
      <c r="D108" s="213"/>
      <c r="E108" s="213"/>
      <c r="F108" s="213"/>
      <c r="G108" s="213"/>
      <c r="H108" s="213"/>
      <c r="I108" s="213"/>
      <c r="J108" s="213"/>
      <c r="K108" s="213"/>
      <c r="L108" s="213"/>
      <c r="M108" s="213"/>
      <c r="N108" s="213"/>
      <c r="O108" s="213"/>
      <c r="P108" s="213"/>
      <c r="Q108" s="213"/>
      <c r="R108" s="213"/>
      <c r="S108" s="213"/>
      <c r="T108" s="213"/>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3"/>
      <c r="BP108" s="213"/>
      <c r="BQ108" s="213"/>
      <c r="BR108" s="213"/>
      <c r="BS108" s="213"/>
      <c r="BT108" s="213"/>
      <c r="BU108" s="213"/>
      <c r="BV108" s="204"/>
      <c r="BW108" s="204"/>
      <c r="BX108" s="204"/>
      <c r="BY108" s="204"/>
      <c r="BZ108" s="204"/>
      <c r="CA108" s="204"/>
      <c r="CB108" s="204"/>
      <c r="CC108" s="204"/>
      <c r="CD108" s="204"/>
      <c r="CE108" s="204"/>
      <c r="CF108" s="204"/>
      <c r="CG108" s="204"/>
      <c r="CH108" s="204"/>
      <c r="CI108" s="204"/>
      <c r="CJ108" s="204"/>
      <c r="CK108" s="204"/>
      <c r="CL108" s="204"/>
      <c r="CM108" s="204"/>
      <c r="CN108" s="204"/>
      <c r="CO108" s="204"/>
      <c r="CP108" s="204"/>
      <c r="CQ108" s="204"/>
      <c r="CR108" s="204"/>
      <c r="CS108" s="204"/>
      <c r="CT108" s="204"/>
      <c r="CU108" s="204"/>
      <c r="CV108" s="204"/>
      <c r="CW108" s="204"/>
      <c r="CX108" s="204"/>
    </row>
    <row r="109" spans="1:102" s="15" customFormat="1" ht="20.100000000000001" customHeight="1" x14ac:dyDescent="0.15">
      <c r="A109" s="204"/>
      <c r="B109" s="213"/>
      <c r="C109" s="213"/>
      <c r="D109" s="213"/>
      <c r="E109" s="213"/>
      <c r="F109" s="213"/>
      <c r="G109" s="213"/>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3"/>
      <c r="BP109" s="213"/>
      <c r="BQ109" s="213"/>
      <c r="BR109" s="213"/>
      <c r="BS109" s="213"/>
      <c r="BT109" s="213"/>
      <c r="BU109" s="213"/>
      <c r="BV109" s="204"/>
      <c r="BW109" s="204"/>
      <c r="BX109" s="204"/>
      <c r="BY109" s="204"/>
      <c r="BZ109" s="204"/>
      <c r="CA109" s="204"/>
      <c r="CB109" s="204"/>
      <c r="CC109" s="204"/>
      <c r="CD109" s="204"/>
      <c r="CE109" s="204"/>
      <c r="CF109" s="204"/>
      <c r="CG109" s="204"/>
      <c r="CH109" s="204"/>
      <c r="CI109" s="204"/>
      <c r="CJ109" s="204"/>
      <c r="CK109" s="204"/>
      <c r="CL109" s="204"/>
      <c r="CM109" s="204"/>
      <c r="CN109" s="204"/>
      <c r="CO109" s="204"/>
      <c r="CP109" s="204"/>
      <c r="CQ109" s="204"/>
      <c r="CR109" s="204"/>
      <c r="CS109" s="204"/>
      <c r="CT109" s="204"/>
      <c r="CU109" s="204"/>
      <c r="CV109" s="204"/>
      <c r="CW109" s="204"/>
      <c r="CX109" s="204"/>
    </row>
    <row r="110" spans="1:102" s="15" customFormat="1" ht="20.100000000000001" customHeight="1" x14ac:dyDescent="0.15">
      <c r="A110" s="204"/>
      <c r="B110" s="213"/>
      <c r="C110" s="213"/>
      <c r="D110" s="213"/>
      <c r="E110" s="213"/>
      <c r="F110" s="213"/>
      <c r="G110" s="213"/>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04"/>
      <c r="BW110" s="204"/>
      <c r="BX110" s="204"/>
      <c r="BY110" s="204"/>
      <c r="BZ110" s="204"/>
      <c r="CA110" s="204"/>
      <c r="CB110" s="204"/>
      <c r="CC110" s="204"/>
      <c r="CD110" s="204"/>
      <c r="CE110" s="204"/>
      <c r="CF110" s="204"/>
      <c r="CG110" s="204"/>
      <c r="CH110" s="204"/>
      <c r="CI110" s="204"/>
      <c r="CJ110" s="204"/>
      <c r="CK110" s="204"/>
      <c r="CL110" s="204"/>
      <c r="CM110" s="204"/>
      <c r="CN110" s="204"/>
      <c r="CO110" s="204"/>
      <c r="CP110" s="204"/>
      <c r="CQ110" s="204"/>
      <c r="CR110" s="204"/>
      <c r="CS110" s="204"/>
      <c r="CT110" s="204"/>
      <c r="CU110" s="204"/>
      <c r="CV110" s="204"/>
      <c r="CW110" s="204"/>
      <c r="CX110" s="204"/>
    </row>
    <row r="111" spans="1:102" s="15" customFormat="1" ht="20.100000000000001" customHeight="1" x14ac:dyDescent="0.15">
      <c r="A111" s="204"/>
      <c r="B111" s="213"/>
      <c r="C111" s="213"/>
      <c r="D111" s="213"/>
      <c r="E111" s="213"/>
      <c r="F111" s="213"/>
      <c r="G111" s="213"/>
      <c r="H111" s="213"/>
      <c r="I111" s="213"/>
      <c r="J111" s="213"/>
      <c r="K111" s="213"/>
      <c r="L111" s="213"/>
      <c r="M111" s="213"/>
      <c r="N111" s="213"/>
      <c r="O111" s="213"/>
      <c r="P111" s="213"/>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c r="BI111" s="213"/>
      <c r="BJ111" s="213"/>
      <c r="BK111" s="213"/>
      <c r="BL111" s="213"/>
      <c r="BM111" s="213"/>
      <c r="BN111" s="213"/>
      <c r="BO111" s="213"/>
      <c r="BP111" s="213"/>
      <c r="BQ111" s="213"/>
      <c r="BR111" s="213"/>
      <c r="BS111" s="213"/>
      <c r="BT111" s="213"/>
      <c r="BU111" s="213"/>
      <c r="BV111" s="204"/>
      <c r="BW111" s="204"/>
      <c r="BX111" s="204"/>
      <c r="BY111" s="204"/>
      <c r="BZ111" s="204"/>
      <c r="CA111" s="204"/>
      <c r="CB111" s="204"/>
      <c r="CC111" s="204"/>
      <c r="CD111" s="204"/>
      <c r="CE111" s="204"/>
      <c r="CF111" s="204"/>
      <c r="CG111" s="204"/>
      <c r="CH111" s="204"/>
      <c r="CI111" s="204"/>
      <c r="CJ111" s="204"/>
      <c r="CK111" s="204"/>
      <c r="CL111" s="204"/>
      <c r="CM111" s="204"/>
      <c r="CN111" s="204"/>
      <c r="CO111" s="204"/>
      <c r="CP111" s="204"/>
      <c r="CQ111" s="204"/>
      <c r="CR111" s="204"/>
      <c r="CS111" s="204"/>
      <c r="CT111" s="204"/>
      <c r="CU111" s="204"/>
      <c r="CV111" s="204"/>
      <c r="CW111" s="204"/>
      <c r="CX111" s="204"/>
    </row>
    <row r="112" spans="1:102" s="15" customFormat="1" ht="20.100000000000001" customHeight="1" x14ac:dyDescent="0.15">
      <c r="A112" s="204"/>
      <c r="B112" s="213"/>
      <c r="C112" s="213"/>
      <c r="D112" s="213"/>
      <c r="E112" s="213"/>
      <c r="F112" s="213"/>
      <c r="G112" s="213"/>
      <c r="H112" s="213"/>
      <c r="I112" s="213"/>
      <c r="J112" s="213"/>
      <c r="K112" s="213"/>
      <c r="L112" s="213"/>
      <c r="M112" s="213"/>
      <c r="N112" s="213"/>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c r="BI112" s="213"/>
      <c r="BJ112" s="213"/>
      <c r="BK112" s="213"/>
      <c r="BL112" s="213"/>
      <c r="BM112" s="213"/>
      <c r="BN112" s="213"/>
      <c r="BO112" s="213"/>
      <c r="BP112" s="213"/>
      <c r="BQ112" s="213"/>
      <c r="BR112" s="213"/>
      <c r="BS112" s="213"/>
      <c r="BT112" s="213"/>
      <c r="BU112" s="213"/>
      <c r="BV112" s="204"/>
      <c r="BW112" s="204"/>
      <c r="BX112" s="204"/>
      <c r="BY112" s="204"/>
      <c r="BZ112" s="204"/>
      <c r="CA112" s="204"/>
      <c r="CB112" s="204"/>
      <c r="CC112" s="204"/>
      <c r="CD112" s="204"/>
      <c r="CE112" s="204"/>
      <c r="CF112" s="204"/>
      <c r="CG112" s="204"/>
      <c r="CH112" s="204"/>
      <c r="CI112" s="204"/>
      <c r="CJ112" s="204"/>
      <c r="CK112" s="204"/>
      <c r="CL112" s="204"/>
      <c r="CM112" s="204"/>
      <c r="CN112" s="204"/>
      <c r="CO112" s="204"/>
      <c r="CP112" s="204"/>
      <c r="CQ112" s="204"/>
      <c r="CR112" s="204"/>
      <c r="CS112" s="204"/>
      <c r="CT112" s="204"/>
      <c r="CU112" s="204"/>
      <c r="CV112" s="204"/>
      <c r="CW112" s="204"/>
      <c r="CX112" s="204"/>
    </row>
    <row r="113" spans="1:102" s="15" customFormat="1" ht="20.100000000000001" customHeight="1" x14ac:dyDescent="0.15">
      <c r="A113" s="204"/>
      <c r="B113" s="213"/>
      <c r="C113" s="213"/>
      <c r="D113" s="213"/>
      <c r="E113" s="213"/>
      <c r="F113" s="213"/>
      <c r="G113" s="213"/>
      <c r="H113" s="213"/>
      <c r="I113" s="213"/>
      <c r="J113" s="213"/>
      <c r="K113" s="213"/>
      <c r="L113" s="213"/>
      <c r="M113" s="213"/>
      <c r="N113" s="213"/>
      <c r="O113" s="213"/>
      <c r="P113" s="213"/>
      <c r="Q113" s="213"/>
      <c r="R113" s="213"/>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204"/>
      <c r="BW113" s="204"/>
      <c r="BX113" s="204"/>
      <c r="BY113" s="204"/>
      <c r="BZ113" s="204"/>
      <c r="CA113" s="204"/>
      <c r="CB113" s="204"/>
      <c r="CC113" s="204"/>
      <c r="CD113" s="204"/>
      <c r="CE113" s="204"/>
      <c r="CF113" s="204"/>
      <c r="CG113" s="204"/>
      <c r="CH113" s="204"/>
      <c r="CI113" s="204"/>
      <c r="CJ113" s="204"/>
      <c r="CK113" s="204"/>
      <c r="CL113" s="204"/>
      <c r="CM113" s="204"/>
      <c r="CN113" s="204"/>
      <c r="CO113" s="204"/>
      <c r="CP113" s="204"/>
      <c r="CQ113" s="204"/>
      <c r="CR113" s="204"/>
      <c r="CS113" s="204"/>
      <c r="CT113" s="204"/>
      <c r="CU113" s="204"/>
      <c r="CV113" s="204"/>
      <c r="CW113" s="204"/>
      <c r="CX113" s="204"/>
    </row>
    <row r="114" spans="1:102" s="15" customFormat="1" ht="20.100000000000001" customHeight="1" x14ac:dyDescent="0.15">
      <c r="A114" s="204"/>
      <c r="B114" s="213"/>
      <c r="C114" s="213"/>
      <c r="D114" s="213"/>
      <c r="E114" s="213"/>
      <c r="F114" s="213"/>
      <c r="G114" s="213"/>
      <c r="H114" s="213"/>
      <c r="I114" s="213"/>
      <c r="J114" s="213"/>
      <c r="K114" s="213"/>
      <c r="L114" s="213"/>
      <c r="M114" s="213"/>
      <c r="N114" s="213"/>
      <c r="O114" s="213"/>
      <c r="P114" s="213"/>
      <c r="Q114" s="213"/>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3"/>
      <c r="BP114" s="213"/>
      <c r="BQ114" s="213"/>
      <c r="BR114" s="213"/>
      <c r="BS114" s="213"/>
      <c r="BT114" s="213"/>
      <c r="BU114" s="213"/>
      <c r="BV114" s="204"/>
      <c r="BW114" s="204"/>
      <c r="BX114" s="204"/>
      <c r="BY114" s="204"/>
      <c r="BZ114" s="204"/>
      <c r="CA114" s="204"/>
      <c r="CB114" s="204"/>
      <c r="CC114" s="204"/>
      <c r="CD114" s="204"/>
      <c r="CE114" s="204"/>
      <c r="CF114" s="204"/>
      <c r="CG114" s="204"/>
      <c r="CH114" s="204"/>
      <c r="CI114" s="204"/>
      <c r="CJ114" s="204"/>
      <c r="CK114" s="204"/>
      <c r="CL114" s="204"/>
      <c r="CM114" s="204"/>
      <c r="CN114" s="204"/>
      <c r="CO114" s="204"/>
      <c r="CP114" s="204"/>
      <c r="CQ114" s="204"/>
      <c r="CR114" s="204"/>
      <c r="CS114" s="204"/>
      <c r="CT114" s="204"/>
      <c r="CU114" s="204"/>
      <c r="CV114" s="204"/>
      <c r="CW114" s="204"/>
      <c r="CX114" s="204"/>
    </row>
    <row r="115" spans="1:102" s="15" customFormat="1" ht="20.100000000000001" customHeight="1" x14ac:dyDescent="0.15">
      <c r="A115" s="204"/>
      <c r="B115" s="213"/>
      <c r="C115" s="213"/>
      <c r="D115" s="213"/>
      <c r="E115" s="213"/>
      <c r="F115" s="213"/>
      <c r="G115" s="213"/>
      <c r="H115" s="213"/>
      <c r="I115" s="213"/>
      <c r="J115" s="213"/>
      <c r="K115" s="213"/>
      <c r="L115" s="213"/>
      <c r="M115" s="213"/>
      <c r="N115" s="213"/>
      <c r="O115" s="213"/>
      <c r="P115" s="213"/>
      <c r="Q115" s="213"/>
      <c r="R115" s="213"/>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3"/>
      <c r="BP115" s="213"/>
      <c r="BQ115" s="213"/>
      <c r="BR115" s="213"/>
      <c r="BS115" s="213"/>
      <c r="BT115" s="213"/>
      <c r="BU115" s="213"/>
      <c r="BV115" s="204"/>
      <c r="BW115" s="204"/>
      <c r="BX115" s="204"/>
      <c r="BY115" s="204"/>
      <c r="BZ115" s="204"/>
      <c r="CA115" s="204"/>
      <c r="CB115" s="204"/>
      <c r="CC115" s="204"/>
      <c r="CD115" s="204"/>
      <c r="CE115" s="204"/>
      <c r="CF115" s="204"/>
      <c r="CG115" s="204"/>
      <c r="CH115" s="204"/>
      <c r="CI115" s="204"/>
      <c r="CJ115" s="204"/>
      <c r="CK115" s="204"/>
      <c r="CL115" s="204"/>
      <c r="CM115" s="204"/>
      <c r="CN115" s="204"/>
      <c r="CO115" s="204"/>
      <c r="CP115" s="204"/>
      <c r="CQ115" s="204"/>
      <c r="CR115" s="204"/>
      <c r="CS115" s="204"/>
      <c r="CT115" s="204"/>
      <c r="CU115" s="204"/>
      <c r="CV115" s="204"/>
      <c r="CW115" s="204"/>
      <c r="CX115" s="204"/>
    </row>
    <row r="116" spans="1:102" s="15" customFormat="1" ht="20.100000000000001" customHeight="1" x14ac:dyDescent="0.15">
      <c r="A116" s="204"/>
      <c r="B116" s="213"/>
      <c r="C116" s="213"/>
      <c r="D116" s="213"/>
      <c r="E116" s="213"/>
      <c r="F116" s="213"/>
      <c r="G116" s="213"/>
      <c r="H116" s="213"/>
      <c r="I116" s="213"/>
      <c r="J116" s="213"/>
      <c r="K116" s="213"/>
      <c r="L116" s="213"/>
      <c r="M116" s="213"/>
      <c r="N116" s="213"/>
      <c r="O116" s="213"/>
      <c r="P116" s="213"/>
      <c r="Q116" s="213"/>
      <c r="R116" s="213"/>
      <c r="S116" s="213"/>
      <c r="T116" s="213"/>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3"/>
      <c r="BP116" s="213"/>
      <c r="BQ116" s="213"/>
      <c r="BR116" s="213"/>
      <c r="BS116" s="213"/>
      <c r="BT116" s="213"/>
      <c r="BU116" s="213"/>
      <c r="BV116" s="204"/>
      <c r="BW116" s="204"/>
      <c r="BX116" s="204"/>
      <c r="BY116" s="204"/>
      <c r="BZ116" s="204"/>
      <c r="CA116" s="204"/>
      <c r="CB116" s="204"/>
      <c r="CC116" s="204"/>
      <c r="CD116" s="204"/>
      <c r="CE116" s="204"/>
      <c r="CF116" s="204"/>
      <c r="CG116" s="204"/>
      <c r="CH116" s="204"/>
      <c r="CI116" s="204"/>
      <c r="CJ116" s="204"/>
      <c r="CK116" s="204"/>
      <c r="CL116" s="204"/>
      <c r="CM116" s="204"/>
      <c r="CN116" s="204"/>
      <c r="CO116" s="204"/>
      <c r="CP116" s="204"/>
      <c r="CQ116" s="204"/>
      <c r="CR116" s="204"/>
      <c r="CS116" s="204"/>
      <c r="CT116" s="204"/>
      <c r="CU116" s="204"/>
      <c r="CV116" s="204"/>
      <c r="CW116" s="204"/>
      <c r="CX116" s="204"/>
    </row>
    <row r="117" spans="1:102" s="15" customFormat="1" ht="20.100000000000001" customHeight="1" x14ac:dyDescent="0.15">
      <c r="A117" s="204"/>
      <c r="B117" s="213"/>
      <c r="C117" s="213"/>
      <c r="D117" s="213"/>
      <c r="E117" s="213"/>
      <c r="F117" s="213"/>
      <c r="G117" s="213"/>
      <c r="H117" s="213"/>
      <c r="I117" s="213"/>
      <c r="J117" s="213"/>
      <c r="K117" s="213"/>
      <c r="L117" s="213"/>
      <c r="M117" s="213"/>
      <c r="N117" s="213"/>
      <c r="O117" s="213"/>
      <c r="P117" s="213"/>
      <c r="Q117" s="213"/>
      <c r="R117" s="213"/>
      <c r="S117" s="213"/>
      <c r="T117" s="213"/>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3"/>
      <c r="BP117" s="213"/>
      <c r="BQ117" s="213"/>
      <c r="BR117" s="213"/>
      <c r="BS117" s="213"/>
      <c r="BT117" s="213"/>
      <c r="BU117" s="213"/>
      <c r="BV117" s="204"/>
      <c r="BW117" s="204"/>
      <c r="BX117" s="204"/>
      <c r="BY117" s="204"/>
      <c r="BZ117" s="204"/>
      <c r="CA117" s="204"/>
      <c r="CB117" s="204"/>
      <c r="CC117" s="204"/>
      <c r="CD117" s="204"/>
      <c r="CE117" s="204"/>
      <c r="CF117" s="204"/>
      <c r="CG117" s="204"/>
      <c r="CH117" s="204"/>
      <c r="CI117" s="204"/>
      <c r="CJ117" s="204"/>
      <c r="CK117" s="204"/>
      <c r="CL117" s="204"/>
      <c r="CM117" s="204"/>
      <c r="CN117" s="204"/>
      <c r="CO117" s="204"/>
      <c r="CP117" s="204"/>
      <c r="CQ117" s="204"/>
      <c r="CR117" s="204"/>
      <c r="CS117" s="204"/>
      <c r="CT117" s="204"/>
      <c r="CU117" s="204"/>
      <c r="CV117" s="204"/>
      <c r="CW117" s="204"/>
      <c r="CX117" s="204"/>
    </row>
    <row r="118" spans="1:102" s="15" customFormat="1" ht="20.100000000000001" customHeight="1" x14ac:dyDescent="0.15">
      <c r="A118" s="204"/>
      <c r="B118" s="213"/>
      <c r="C118" s="213"/>
      <c r="D118" s="213"/>
      <c r="E118" s="213"/>
      <c r="F118" s="213"/>
      <c r="G118" s="213"/>
      <c r="H118" s="213"/>
      <c r="I118" s="213"/>
      <c r="J118" s="213"/>
      <c r="K118" s="213"/>
      <c r="L118" s="213"/>
      <c r="M118" s="213"/>
      <c r="N118" s="213"/>
      <c r="O118" s="213"/>
      <c r="P118" s="213"/>
      <c r="Q118" s="213"/>
      <c r="R118" s="213"/>
      <c r="S118" s="213"/>
      <c r="T118" s="213"/>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3"/>
      <c r="BP118" s="213"/>
      <c r="BQ118" s="213"/>
      <c r="BR118" s="213"/>
      <c r="BS118" s="213"/>
      <c r="BT118" s="213"/>
      <c r="BU118" s="213"/>
      <c r="BV118" s="204"/>
      <c r="BW118" s="204"/>
      <c r="BX118" s="204"/>
      <c r="BY118" s="204"/>
      <c r="BZ118" s="204"/>
      <c r="CA118" s="204"/>
      <c r="CB118" s="204"/>
      <c r="CC118" s="204"/>
      <c r="CD118" s="204"/>
      <c r="CE118" s="204"/>
      <c r="CF118" s="204"/>
      <c r="CG118" s="204"/>
      <c r="CH118" s="204"/>
      <c r="CI118" s="204"/>
      <c r="CJ118" s="204"/>
      <c r="CK118" s="204"/>
      <c r="CL118" s="204"/>
      <c r="CM118" s="204"/>
      <c r="CN118" s="204"/>
      <c r="CO118" s="204"/>
      <c r="CP118" s="204"/>
      <c r="CQ118" s="204"/>
      <c r="CR118" s="204"/>
      <c r="CS118" s="204"/>
      <c r="CT118" s="204"/>
      <c r="CU118" s="204"/>
      <c r="CV118" s="204"/>
      <c r="CW118" s="204"/>
      <c r="CX118" s="204"/>
    </row>
    <row r="119" spans="1:102" s="15" customFormat="1" ht="20.100000000000001" customHeight="1" x14ac:dyDescent="0.15">
      <c r="A119" s="204"/>
      <c r="B119" s="213"/>
      <c r="C119" s="213"/>
      <c r="D119" s="213"/>
      <c r="E119" s="213"/>
      <c r="F119" s="213"/>
      <c r="G119" s="213"/>
      <c r="H119" s="213"/>
      <c r="I119" s="213"/>
      <c r="J119" s="213"/>
      <c r="K119" s="213"/>
      <c r="L119" s="213"/>
      <c r="M119" s="213"/>
      <c r="N119" s="213"/>
      <c r="O119" s="213"/>
      <c r="P119" s="213"/>
      <c r="Q119" s="213"/>
      <c r="R119" s="213"/>
      <c r="S119" s="213"/>
      <c r="T119" s="213"/>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204"/>
      <c r="BW119" s="204"/>
      <c r="BX119" s="204"/>
      <c r="BY119" s="204"/>
      <c r="BZ119" s="204"/>
      <c r="CA119" s="204"/>
      <c r="CB119" s="204"/>
      <c r="CC119" s="204"/>
      <c r="CD119" s="204"/>
      <c r="CE119" s="204"/>
      <c r="CF119" s="204"/>
      <c r="CG119" s="204"/>
      <c r="CH119" s="204"/>
      <c r="CI119" s="204"/>
      <c r="CJ119" s="204"/>
      <c r="CK119" s="204"/>
      <c r="CL119" s="204"/>
      <c r="CM119" s="204"/>
      <c r="CN119" s="204"/>
      <c r="CO119" s="204"/>
      <c r="CP119" s="204"/>
      <c r="CQ119" s="204"/>
      <c r="CR119" s="204"/>
      <c r="CS119" s="204"/>
      <c r="CT119" s="204"/>
      <c r="CU119" s="204"/>
      <c r="CV119" s="204"/>
      <c r="CW119" s="204"/>
      <c r="CX119" s="204"/>
    </row>
    <row r="120" spans="1:102" s="15" customFormat="1" ht="20.100000000000001" customHeight="1" x14ac:dyDescent="0.15">
      <c r="A120" s="204"/>
      <c r="B120" s="213"/>
      <c r="C120" s="213"/>
      <c r="D120" s="213"/>
      <c r="E120" s="213"/>
      <c r="F120" s="213"/>
      <c r="G120" s="213"/>
      <c r="H120" s="213"/>
      <c r="I120" s="213"/>
      <c r="J120" s="213"/>
      <c r="K120" s="213"/>
      <c r="L120" s="213"/>
      <c r="M120" s="213"/>
      <c r="N120" s="213"/>
      <c r="O120" s="213"/>
      <c r="P120" s="213"/>
      <c r="Q120" s="213"/>
      <c r="R120" s="213"/>
      <c r="S120" s="213"/>
      <c r="T120" s="213"/>
      <c r="U120" s="213"/>
      <c r="V120" s="213"/>
      <c r="W120" s="213"/>
      <c r="X120" s="213"/>
      <c r="Y120" s="213"/>
      <c r="Z120" s="213"/>
      <c r="AA120" s="213"/>
      <c r="AB120" s="213"/>
      <c r="AC120" s="21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c r="BI120" s="213"/>
      <c r="BJ120" s="213"/>
      <c r="BK120" s="213"/>
      <c r="BL120" s="213"/>
      <c r="BM120" s="213"/>
      <c r="BN120" s="213"/>
      <c r="BO120" s="213"/>
      <c r="BP120" s="213"/>
      <c r="BQ120" s="213"/>
      <c r="BR120" s="213"/>
      <c r="BS120" s="213"/>
      <c r="BT120" s="213"/>
      <c r="BU120" s="213"/>
      <c r="BV120" s="204"/>
      <c r="BW120" s="204"/>
      <c r="BX120" s="204"/>
      <c r="BY120" s="204"/>
      <c r="BZ120" s="204"/>
      <c r="CA120" s="204"/>
      <c r="CB120" s="204"/>
      <c r="CC120" s="204"/>
      <c r="CD120" s="204"/>
      <c r="CE120" s="204"/>
      <c r="CF120" s="204"/>
      <c r="CG120" s="204"/>
      <c r="CH120" s="204"/>
      <c r="CI120" s="204"/>
      <c r="CJ120" s="204"/>
      <c r="CK120" s="204"/>
      <c r="CL120" s="204"/>
      <c r="CM120" s="204"/>
      <c r="CN120" s="204"/>
      <c r="CO120" s="204"/>
      <c r="CP120" s="204"/>
      <c r="CQ120" s="204"/>
      <c r="CR120" s="204"/>
      <c r="CS120" s="204"/>
      <c r="CT120" s="204"/>
      <c r="CU120" s="204"/>
      <c r="CV120" s="204"/>
      <c r="CW120" s="204"/>
      <c r="CX120" s="204"/>
    </row>
    <row r="121" spans="1:102" s="15" customFormat="1" ht="20.100000000000001" customHeight="1" x14ac:dyDescent="0.15">
      <c r="A121" s="204"/>
      <c r="B121" s="213"/>
      <c r="C121" s="213"/>
      <c r="D121" s="213"/>
      <c r="E121" s="213"/>
      <c r="F121" s="213"/>
      <c r="G121" s="213"/>
      <c r="H121" s="213"/>
      <c r="I121" s="213"/>
      <c r="J121" s="213"/>
      <c r="K121" s="213"/>
      <c r="L121" s="213"/>
      <c r="M121" s="213"/>
      <c r="N121" s="213"/>
      <c r="O121" s="213"/>
      <c r="P121" s="213"/>
      <c r="Q121" s="213"/>
      <c r="R121" s="213"/>
      <c r="S121" s="213"/>
      <c r="T121" s="213"/>
      <c r="U121" s="213"/>
      <c r="V121" s="213"/>
      <c r="W121" s="213"/>
      <c r="X121" s="213"/>
      <c r="Y121" s="213"/>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c r="BI121" s="213"/>
      <c r="BJ121" s="213"/>
      <c r="BK121" s="213"/>
      <c r="BL121" s="213"/>
      <c r="BM121" s="213"/>
      <c r="BN121" s="213"/>
      <c r="BO121" s="213"/>
      <c r="BP121" s="213"/>
      <c r="BQ121" s="213"/>
      <c r="BR121" s="213"/>
      <c r="BS121" s="213"/>
      <c r="BT121" s="213"/>
      <c r="BU121" s="213"/>
      <c r="BV121" s="204"/>
      <c r="BW121" s="204"/>
      <c r="BX121" s="204"/>
      <c r="BY121" s="204"/>
      <c r="BZ121" s="204"/>
      <c r="CA121" s="204"/>
      <c r="CB121" s="204"/>
      <c r="CC121" s="204"/>
      <c r="CD121" s="204"/>
      <c r="CE121" s="204"/>
      <c r="CF121" s="204"/>
      <c r="CG121" s="204"/>
      <c r="CH121" s="204"/>
      <c r="CI121" s="204"/>
      <c r="CJ121" s="204"/>
      <c r="CK121" s="204"/>
      <c r="CL121" s="204"/>
      <c r="CM121" s="204"/>
      <c r="CN121" s="204"/>
      <c r="CO121" s="204"/>
      <c r="CP121" s="204"/>
      <c r="CQ121" s="204"/>
      <c r="CR121" s="204"/>
      <c r="CS121" s="204"/>
      <c r="CT121" s="204"/>
      <c r="CU121" s="204"/>
      <c r="CV121" s="204"/>
      <c r="CW121" s="204"/>
      <c r="CX121" s="204"/>
    </row>
    <row r="122" spans="1:102" s="15" customFormat="1" ht="20.100000000000001" customHeight="1" x14ac:dyDescent="0.15">
      <c r="A122" s="204"/>
      <c r="B122" s="213"/>
      <c r="C122" s="213"/>
      <c r="D122" s="213"/>
      <c r="E122" s="213"/>
      <c r="F122" s="213"/>
      <c r="G122" s="213"/>
      <c r="H122" s="213"/>
      <c r="I122" s="213"/>
      <c r="J122" s="213"/>
      <c r="K122" s="213"/>
      <c r="L122" s="213"/>
      <c r="M122" s="213"/>
      <c r="N122" s="213"/>
      <c r="O122" s="213"/>
      <c r="P122" s="213"/>
      <c r="Q122" s="213"/>
      <c r="R122" s="213"/>
      <c r="S122" s="213"/>
      <c r="T122" s="213"/>
      <c r="U122" s="213"/>
      <c r="V122" s="213"/>
      <c r="W122" s="213"/>
      <c r="X122" s="213"/>
      <c r="Y122" s="213"/>
      <c r="Z122" s="213"/>
      <c r="AA122" s="213"/>
      <c r="AB122" s="213"/>
      <c r="AC122" s="213"/>
      <c r="AD122" s="213"/>
      <c r="AE122" s="213"/>
      <c r="AF122" s="213"/>
      <c r="AG122" s="213"/>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c r="BI122" s="213"/>
      <c r="BJ122" s="213"/>
      <c r="BK122" s="213"/>
      <c r="BL122" s="213"/>
      <c r="BM122" s="213"/>
      <c r="BN122" s="213"/>
      <c r="BO122" s="213"/>
      <c r="BP122" s="213"/>
      <c r="BQ122" s="213"/>
      <c r="BR122" s="213"/>
      <c r="BS122" s="213"/>
      <c r="BT122" s="213"/>
      <c r="BU122" s="213"/>
      <c r="BV122" s="204"/>
      <c r="BW122" s="204"/>
      <c r="BX122" s="204"/>
      <c r="BY122" s="204"/>
      <c r="BZ122" s="204"/>
      <c r="CA122" s="204"/>
      <c r="CB122" s="204"/>
      <c r="CC122" s="204"/>
      <c r="CD122" s="204"/>
      <c r="CE122" s="204"/>
      <c r="CF122" s="204"/>
      <c r="CG122" s="204"/>
      <c r="CH122" s="204"/>
      <c r="CI122" s="204"/>
      <c r="CJ122" s="204"/>
      <c r="CK122" s="204"/>
      <c r="CL122" s="204"/>
      <c r="CM122" s="204"/>
      <c r="CN122" s="204"/>
      <c r="CO122" s="204"/>
      <c r="CP122" s="204"/>
      <c r="CQ122" s="204"/>
      <c r="CR122" s="204"/>
      <c r="CS122" s="204"/>
      <c r="CT122" s="204"/>
      <c r="CU122" s="204"/>
      <c r="CV122" s="204"/>
      <c r="CW122" s="204"/>
      <c r="CX122" s="204"/>
    </row>
    <row r="123" spans="1:102" s="15" customFormat="1" ht="20.100000000000001" customHeight="1" x14ac:dyDescent="0.15">
      <c r="A123" s="204"/>
      <c r="B123" s="213"/>
      <c r="C123" s="213"/>
      <c r="D123" s="213"/>
      <c r="E123" s="213"/>
      <c r="F123" s="213"/>
      <c r="G123" s="213"/>
      <c r="H123" s="213"/>
      <c r="I123" s="213"/>
      <c r="J123" s="213"/>
      <c r="K123" s="213"/>
      <c r="L123" s="213"/>
      <c r="M123" s="213"/>
      <c r="N123" s="213"/>
      <c r="O123" s="213"/>
      <c r="P123" s="213"/>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c r="BI123" s="213"/>
      <c r="BJ123" s="213"/>
      <c r="BK123" s="213"/>
      <c r="BL123" s="213"/>
      <c r="BM123" s="213"/>
      <c r="BN123" s="213"/>
      <c r="BO123" s="213"/>
      <c r="BP123" s="213"/>
      <c r="BQ123" s="213"/>
      <c r="BR123" s="213"/>
      <c r="BS123" s="213"/>
      <c r="BT123" s="213"/>
      <c r="BU123" s="213"/>
      <c r="BV123" s="204"/>
      <c r="BW123" s="204"/>
      <c r="BX123" s="204"/>
      <c r="BY123" s="204"/>
      <c r="BZ123" s="204"/>
      <c r="CA123" s="204"/>
      <c r="CB123" s="204"/>
      <c r="CC123" s="204"/>
      <c r="CD123" s="204"/>
      <c r="CE123" s="204"/>
      <c r="CF123" s="204"/>
      <c r="CG123" s="204"/>
      <c r="CH123" s="204"/>
      <c r="CI123" s="204"/>
      <c r="CJ123" s="204"/>
      <c r="CK123" s="204"/>
      <c r="CL123" s="204"/>
      <c r="CM123" s="204"/>
      <c r="CN123" s="204"/>
      <c r="CO123" s="204"/>
      <c r="CP123" s="204"/>
      <c r="CQ123" s="204"/>
      <c r="CR123" s="204"/>
      <c r="CS123" s="204"/>
      <c r="CT123" s="204"/>
      <c r="CU123" s="204"/>
      <c r="CV123" s="204"/>
      <c r="CW123" s="204"/>
      <c r="CX123" s="204"/>
    </row>
    <row r="124" spans="1:102" s="15" customFormat="1" ht="20.100000000000001" customHeight="1" x14ac:dyDescent="0.15">
      <c r="A124" s="204"/>
      <c r="B124" s="213"/>
      <c r="C124" s="213"/>
      <c r="D124" s="213"/>
      <c r="E124" s="213"/>
      <c r="F124" s="213"/>
      <c r="G124" s="213"/>
      <c r="H124" s="213"/>
      <c r="I124" s="213"/>
      <c r="J124" s="213"/>
      <c r="K124" s="213"/>
      <c r="L124" s="213"/>
      <c r="M124" s="213"/>
      <c r="N124" s="213"/>
      <c r="O124" s="213"/>
      <c r="P124" s="213"/>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c r="BI124" s="213"/>
      <c r="BJ124" s="213"/>
      <c r="BK124" s="213"/>
      <c r="BL124" s="213"/>
      <c r="BM124" s="213"/>
      <c r="BN124" s="213"/>
      <c r="BO124" s="213"/>
      <c r="BP124" s="213"/>
      <c r="BQ124" s="213"/>
      <c r="BR124" s="213"/>
      <c r="BS124" s="213"/>
      <c r="BT124" s="213"/>
      <c r="BU124" s="213"/>
      <c r="BV124" s="204"/>
      <c r="BW124" s="204"/>
      <c r="BX124" s="204"/>
      <c r="BY124" s="204"/>
      <c r="BZ124" s="204"/>
      <c r="CA124" s="204"/>
      <c r="CB124" s="204"/>
      <c r="CC124" s="204"/>
      <c r="CD124" s="204"/>
      <c r="CE124" s="204"/>
      <c r="CF124" s="204"/>
      <c r="CG124" s="204"/>
      <c r="CH124" s="204"/>
      <c r="CI124" s="204"/>
      <c r="CJ124" s="204"/>
      <c r="CK124" s="204"/>
      <c r="CL124" s="204"/>
      <c r="CM124" s="204"/>
      <c r="CN124" s="204"/>
      <c r="CO124" s="204"/>
      <c r="CP124" s="204"/>
      <c r="CQ124" s="204"/>
      <c r="CR124" s="204"/>
      <c r="CS124" s="204"/>
      <c r="CT124" s="204"/>
      <c r="CU124" s="204"/>
      <c r="CV124" s="204"/>
      <c r="CW124" s="204"/>
      <c r="CX124" s="204"/>
    </row>
    <row r="125" spans="1:102" s="15" customFormat="1" ht="20.100000000000001" customHeight="1" x14ac:dyDescent="0.15">
      <c r="A125" s="204"/>
      <c r="B125" s="213"/>
      <c r="C125" s="213"/>
      <c r="D125" s="213"/>
      <c r="E125" s="213"/>
      <c r="F125" s="213"/>
      <c r="G125" s="213"/>
      <c r="H125" s="213"/>
      <c r="I125" s="213"/>
      <c r="J125" s="213"/>
      <c r="K125" s="213"/>
      <c r="L125" s="213"/>
      <c r="M125" s="213"/>
      <c r="N125" s="213"/>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c r="BI125" s="213"/>
      <c r="BJ125" s="213"/>
      <c r="BK125" s="213"/>
      <c r="BL125" s="213"/>
      <c r="BM125" s="213"/>
      <c r="BN125" s="213"/>
      <c r="BO125" s="213"/>
      <c r="BP125" s="213"/>
      <c r="BQ125" s="213"/>
      <c r="BR125" s="213"/>
      <c r="BS125" s="213"/>
      <c r="BT125" s="213"/>
      <c r="BU125" s="213"/>
      <c r="BV125" s="204"/>
      <c r="BW125" s="204"/>
      <c r="BX125" s="204"/>
      <c r="BY125" s="204"/>
      <c r="BZ125" s="204"/>
      <c r="CA125" s="204"/>
      <c r="CB125" s="204"/>
      <c r="CC125" s="204"/>
      <c r="CD125" s="204"/>
      <c r="CE125" s="204"/>
      <c r="CF125" s="204"/>
      <c r="CG125" s="204"/>
      <c r="CH125" s="204"/>
      <c r="CI125" s="204"/>
      <c r="CJ125" s="204"/>
      <c r="CK125" s="204"/>
      <c r="CL125" s="204"/>
      <c r="CM125" s="204"/>
      <c r="CN125" s="204"/>
      <c r="CO125" s="204"/>
      <c r="CP125" s="204"/>
      <c r="CQ125" s="204"/>
      <c r="CR125" s="204"/>
      <c r="CS125" s="204"/>
      <c r="CT125" s="204"/>
      <c r="CU125" s="204"/>
      <c r="CV125" s="204"/>
      <c r="CW125" s="204"/>
      <c r="CX125" s="204"/>
    </row>
    <row r="126" spans="1:102" s="15" customFormat="1" ht="20.100000000000001" customHeight="1" x14ac:dyDescent="0.15">
      <c r="A126" s="204"/>
      <c r="B126" s="213"/>
      <c r="C126" s="213"/>
      <c r="D126" s="213"/>
      <c r="E126" s="213"/>
      <c r="F126" s="213"/>
      <c r="G126" s="213"/>
      <c r="H126" s="213"/>
      <c r="I126" s="213"/>
      <c r="J126" s="213"/>
      <c r="K126" s="213"/>
      <c r="L126" s="213"/>
      <c r="M126" s="213"/>
      <c r="N126" s="213"/>
      <c r="O126" s="213"/>
      <c r="P126" s="213"/>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213"/>
      <c r="BQ126" s="213"/>
      <c r="BR126" s="213"/>
      <c r="BS126" s="213"/>
      <c r="BT126" s="213"/>
      <c r="BU126" s="213"/>
      <c r="BV126" s="204"/>
      <c r="BW126" s="204"/>
      <c r="BX126" s="204"/>
      <c r="BY126" s="204"/>
      <c r="BZ126" s="204"/>
      <c r="CA126" s="204"/>
      <c r="CB126" s="204"/>
      <c r="CC126" s="204"/>
      <c r="CD126" s="204"/>
      <c r="CE126" s="204"/>
      <c r="CF126" s="204"/>
      <c r="CG126" s="204"/>
      <c r="CH126" s="204"/>
      <c r="CI126" s="204"/>
      <c r="CJ126" s="204"/>
      <c r="CK126" s="204"/>
      <c r="CL126" s="204"/>
      <c r="CM126" s="204"/>
      <c r="CN126" s="204"/>
      <c r="CO126" s="204"/>
      <c r="CP126" s="204"/>
      <c r="CQ126" s="204"/>
      <c r="CR126" s="204"/>
      <c r="CS126" s="204"/>
      <c r="CT126" s="204"/>
      <c r="CU126" s="204"/>
      <c r="CV126" s="204"/>
      <c r="CW126" s="204"/>
      <c r="CX126" s="204"/>
    </row>
    <row r="127" spans="1:102" s="15" customFormat="1" ht="20.100000000000001" customHeight="1" x14ac:dyDescent="0.15">
      <c r="A127" s="204"/>
      <c r="B127" s="213"/>
      <c r="C127" s="213"/>
      <c r="D127" s="213"/>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c r="BI127" s="213"/>
      <c r="BJ127" s="213"/>
      <c r="BK127" s="213"/>
      <c r="BL127" s="213"/>
      <c r="BM127" s="213"/>
      <c r="BN127" s="213"/>
      <c r="BO127" s="213"/>
      <c r="BP127" s="213"/>
      <c r="BQ127" s="213"/>
      <c r="BR127" s="213"/>
      <c r="BS127" s="213"/>
      <c r="BT127" s="213"/>
      <c r="BU127" s="213"/>
      <c r="BV127" s="204"/>
      <c r="BW127" s="204"/>
      <c r="BX127" s="204"/>
      <c r="BY127" s="204"/>
      <c r="BZ127" s="204"/>
      <c r="CA127" s="204"/>
      <c r="CB127" s="204"/>
      <c r="CC127" s="204"/>
      <c r="CD127" s="204"/>
      <c r="CE127" s="204"/>
      <c r="CF127" s="204"/>
      <c r="CG127" s="204"/>
      <c r="CH127" s="204"/>
      <c r="CI127" s="204"/>
      <c r="CJ127" s="204"/>
      <c r="CK127" s="204"/>
      <c r="CL127" s="204"/>
      <c r="CM127" s="204"/>
      <c r="CN127" s="204"/>
      <c r="CO127" s="204"/>
      <c r="CP127" s="204"/>
      <c r="CQ127" s="204"/>
      <c r="CR127" s="204"/>
      <c r="CS127" s="204"/>
      <c r="CT127" s="204"/>
      <c r="CU127" s="204"/>
      <c r="CV127" s="204"/>
      <c r="CW127" s="204"/>
      <c r="CX127" s="204"/>
    </row>
    <row r="128" spans="1:102" s="15" customFormat="1" ht="20.100000000000001" customHeight="1" x14ac:dyDescent="0.15">
      <c r="A128" s="204"/>
      <c r="B128" s="213"/>
      <c r="C128" s="213"/>
      <c r="D128" s="213"/>
      <c r="E128" s="213"/>
      <c r="F128" s="213"/>
      <c r="G128" s="213"/>
      <c r="H128" s="213"/>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04"/>
      <c r="BW128" s="204"/>
      <c r="BX128" s="204"/>
      <c r="BY128" s="204"/>
      <c r="BZ128" s="204"/>
      <c r="CA128" s="204"/>
      <c r="CB128" s="204"/>
      <c r="CC128" s="204"/>
      <c r="CD128" s="204"/>
      <c r="CE128" s="204"/>
      <c r="CF128" s="204"/>
      <c r="CG128" s="204"/>
      <c r="CH128" s="204"/>
      <c r="CI128" s="204"/>
      <c r="CJ128" s="204"/>
      <c r="CK128" s="204"/>
      <c r="CL128" s="204"/>
      <c r="CM128" s="204"/>
      <c r="CN128" s="204"/>
      <c r="CO128" s="204"/>
      <c r="CP128" s="204"/>
      <c r="CQ128" s="204"/>
      <c r="CR128" s="204"/>
      <c r="CS128" s="204"/>
      <c r="CT128" s="204"/>
      <c r="CU128" s="204"/>
      <c r="CV128" s="204"/>
      <c r="CW128" s="204"/>
      <c r="CX128" s="204"/>
    </row>
    <row r="129" spans="1:102" s="15" customFormat="1" ht="20.100000000000001" customHeight="1" x14ac:dyDescent="0.15">
      <c r="A129" s="204"/>
      <c r="B129" s="213"/>
      <c r="C129" s="213"/>
      <c r="D129" s="213"/>
      <c r="E129" s="213"/>
      <c r="F129" s="213"/>
      <c r="G129" s="213"/>
      <c r="H129" s="213"/>
      <c r="I129" s="213"/>
      <c r="J129" s="213"/>
      <c r="K129" s="213"/>
      <c r="L129" s="213"/>
      <c r="M129" s="213"/>
      <c r="N129" s="213"/>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c r="BI129" s="213"/>
      <c r="BJ129" s="213"/>
      <c r="BK129" s="213"/>
      <c r="BL129" s="213"/>
      <c r="BM129" s="213"/>
      <c r="BN129" s="213"/>
      <c r="BO129" s="213"/>
      <c r="BP129" s="213"/>
      <c r="BQ129" s="213"/>
      <c r="BR129" s="213"/>
      <c r="BS129" s="213"/>
      <c r="BT129" s="213"/>
      <c r="BU129" s="213"/>
      <c r="BV129" s="204"/>
      <c r="BW129" s="204"/>
      <c r="BX129" s="204"/>
      <c r="BY129" s="204"/>
      <c r="BZ129" s="204"/>
      <c r="CA129" s="204"/>
      <c r="CB129" s="204"/>
      <c r="CC129" s="204"/>
      <c r="CD129" s="204"/>
      <c r="CE129" s="204"/>
      <c r="CF129" s="204"/>
      <c r="CG129" s="204"/>
      <c r="CH129" s="204"/>
      <c r="CI129" s="204"/>
      <c r="CJ129" s="204"/>
      <c r="CK129" s="204"/>
      <c r="CL129" s="204"/>
      <c r="CM129" s="204"/>
      <c r="CN129" s="204"/>
      <c r="CO129" s="204"/>
      <c r="CP129" s="204"/>
      <c r="CQ129" s="204"/>
      <c r="CR129" s="204"/>
      <c r="CS129" s="204"/>
      <c r="CT129" s="204"/>
      <c r="CU129" s="204"/>
      <c r="CV129" s="204"/>
      <c r="CW129" s="204"/>
      <c r="CX129" s="204"/>
    </row>
    <row r="130" spans="1:102" s="15" customFormat="1" ht="20.100000000000001" customHeight="1" x14ac:dyDescent="0.15">
      <c r="A130" s="204"/>
      <c r="B130" s="213"/>
      <c r="C130" s="213"/>
      <c r="D130" s="213"/>
      <c r="E130" s="213"/>
      <c r="F130" s="213"/>
      <c r="G130" s="213"/>
      <c r="H130" s="213"/>
      <c r="I130" s="213"/>
      <c r="J130" s="213"/>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04"/>
      <c r="BW130" s="204"/>
      <c r="BX130" s="204"/>
      <c r="BY130" s="204"/>
      <c r="BZ130" s="204"/>
      <c r="CA130" s="204"/>
      <c r="CB130" s="204"/>
      <c r="CC130" s="204"/>
      <c r="CD130" s="204"/>
      <c r="CE130" s="204"/>
      <c r="CF130" s="204"/>
      <c r="CG130" s="204"/>
      <c r="CH130" s="204"/>
      <c r="CI130" s="204"/>
      <c r="CJ130" s="204"/>
      <c r="CK130" s="204"/>
      <c r="CL130" s="204"/>
      <c r="CM130" s="204"/>
      <c r="CN130" s="204"/>
      <c r="CO130" s="204"/>
      <c r="CP130" s="204"/>
      <c r="CQ130" s="204"/>
      <c r="CR130" s="204"/>
      <c r="CS130" s="204"/>
      <c r="CT130" s="204"/>
      <c r="CU130" s="204"/>
      <c r="CV130" s="204"/>
      <c r="CW130" s="204"/>
      <c r="CX130" s="204"/>
    </row>
    <row r="131" spans="1:102" s="15" customFormat="1" ht="20.100000000000001" customHeight="1" x14ac:dyDescent="0.15">
      <c r="A131" s="204"/>
      <c r="B131" s="213"/>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04"/>
      <c r="BW131" s="204"/>
      <c r="BX131" s="204"/>
      <c r="BY131" s="204"/>
      <c r="BZ131" s="204"/>
      <c r="CA131" s="204"/>
      <c r="CB131" s="204"/>
      <c r="CC131" s="204"/>
      <c r="CD131" s="204"/>
      <c r="CE131" s="204"/>
      <c r="CF131" s="204"/>
      <c r="CG131" s="204"/>
      <c r="CH131" s="204"/>
      <c r="CI131" s="204"/>
      <c r="CJ131" s="204"/>
      <c r="CK131" s="204"/>
      <c r="CL131" s="204"/>
      <c r="CM131" s="204"/>
      <c r="CN131" s="204"/>
      <c r="CO131" s="204"/>
      <c r="CP131" s="204"/>
      <c r="CQ131" s="204"/>
      <c r="CR131" s="204"/>
      <c r="CS131" s="204"/>
      <c r="CT131" s="204"/>
      <c r="CU131" s="204"/>
      <c r="CV131" s="204"/>
      <c r="CW131" s="204"/>
      <c r="CX131" s="204"/>
    </row>
  </sheetData>
  <mergeCells count="598">
    <mergeCell ref="J4:K4"/>
    <mergeCell ref="L49:AH49"/>
    <mergeCell ref="AU46:AU47"/>
    <mergeCell ref="AV46:AV47"/>
    <mergeCell ref="AW46:AX47"/>
    <mergeCell ref="AY46:AY47"/>
    <mergeCell ref="AZ46:BA47"/>
    <mergeCell ref="BB46:BB47"/>
    <mergeCell ref="AM46:AM47"/>
    <mergeCell ref="AN46:AN47"/>
    <mergeCell ref="AO46:AP47"/>
    <mergeCell ref="AQ46:AQ47"/>
    <mergeCell ref="AR46:AS47"/>
    <mergeCell ref="AT46:AT47"/>
    <mergeCell ref="AE46:AE47"/>
    <mergeCell ref="AF46:AF47"/>
    <mergeCell ref="AG46:AH47"/>
    <mergeCell ref="AI46:AI47"/>
    <mergeCell ref="AJ46:AK47"/>
    <mergeCell ref="AL46:AL47"/>
    <mergeCell ref="AU42:AU43"/>
    <mergeCell ref="AV42:AV43"/>
    <mergeCell ref="AU44:AU45"/>
    <mergeCell ref="AV44:AV45"/>
    <mergeCell ref="AW44:AX45"/>
    <mergeCell ref="AY44:AY45"/>
    <mergeCell ref="AZ44:BA45"/>
    <mergeCell ref="BB44:BB45"/>
    <mergeCell ref="AM44:AM45"/>
    <mergeCell ref="AN44:AN45"/>
    <mergeCell ref="AO44:AP45"/>
    <mergeCell ref="AQ44:AQ45"/>
    <mergeCell ref="AR44:AS45"/>
    <mergeCell ref="AT44:AT45"/>
    <mergeCell ref="BL41:BT41"/>
    <mergeCell ref="AA42:AD47"/>
    <mergeCell ref="AE42:AE43"/>
    <mergeCell ref="AF42:AF43"/>
    <mergeCell ref="AG42:AH43"/>
    <mergeCell ref="AI42:AI43"/>
    <mergeCell ref="AJ42:AK43"/>
    <mergeCell ref="AL42:AL43"/>
    <mergeCell ref="AM42:AM43"/>
    <mergeCell ref="AN42:AN43"/>
    <mergeCell ref="AW42:AX43"/>
    <mergeCell ref="AY42:AY43"/>
    <mergeCell ref="AZ42:BA43"/>
    <mergeCell ref="BB42:BB43"/>
    <mergeCell ref="AE44:AE45"/>
    <mergeCell ref="AF44:AF45"/>
    <mergeCell ref="AG44:AH45"/>
    <mergeCell ref="AI44:AI45"/>
    <mergeCell ref="AJ44:AK45"/>
    <mergeCell ref="AL44:AL45"/>
    <mergeCell ref="AO42:AP43"/>
    <mergeCell ref="AQ42:AQ43"/>
    <mergeCell ref="AR42:AS43"/>
    <mergeCell ref="AT42:AT43"/>
    <mergeCell ref="A41:G41"/>
    <mergeCell ref="AM41:AO41"/>
    <mergeCell ref="AP41:AT41"/>
    <mergeCell ref="AU41:AW41"/>
    <mergeCell ref="AX41:BB41"/>
    <mergeCell ref="BC41:BK41"/>
    <mergeCell ref="BS37:BS40"/>
    <mergeCell ref="BT37:BT40"/>
    <mergeCell ref="A39:B40"/>
    <mergeCell ref="C39:G40"/>
    <mergeCell ref="AU39:AV39"/>
    <mergeCell ref="AU40:AV40"/>
    <mergeCell ref="BM37:BM40"/>
    <mergeCell ref="BN37:BN40"/>
    <mergeCell ref="BO37:BO40"/>
    <mergeCell ref="BP37:BP40"/>
    <mergeCell ref="BQ37:BQ40"/>
    <mergeCell ref="BR37:BR40"/>
    <mergeCell ref="BG37:BG40"/>
    <mergeCell ref="BH37:BH40"/>
    <mergeCell ref="BI37:BI40"/>
    <mergeCell ref="BJ37:BJ40"/>
    <mergeCell ref="BK37:BK40"/>
    <mergeCell ref="BL37:BL40"/>
    <mergeCell ref="AU37:AW38"/>
    <mergeCell ref="AX37:BB40"/>
    <mergeCell ref="BC37:BC40"/>
    <mergeCell ref="BD37:BD40"/>
    <mergeCell ref="BE37:BE40"/>
    <mergeCell ref="BF37:BF40"/>
    <mergeCell ref="AI37:AI40"/>
    <mergeCell ref="AJ37:AJ40"/>
    <mergeCell ref="AK37:AK40"/>
    <mergeCell ref="AL37:AL40"/>
    <mergeCell ref="AM37:AO40"/>
    <mergeCell ref="AP37:AT40"/>
    <mergeCell ref="AC37:AC40"/>
    <mergeCell ref="AD37:AD40"/>
    <mergeCell ref="AE37:AE40"/>
    <mergeCell ref="AF37:AF40"/>
    <mergeCell ref="AG37:AG40"/>
    <mergeCell ref="AH37:AH40"/>
    <mergeCell ref="W37:W40"/>
    <mergeCell ref="X37:X40"/>
    <mergeCell ref="Y37:Y40"/>
    <mergeCell ref="Z37:Z40"/>
    <mergeCell ref="AA37:AA40"/>
    <mergeCell ref="AB37:AB40"/>
    <mergeCell ref="Q37:Q40"/>
    <mergeCell ref="R37:R40"/>
    <mergeCell ref="S37:S40"/>
    <mergeCell ref="T37:T40"/>
    <mergeCell ref="U37:U40"/>
    <mergeCell ref="V37:V40"/>
    <mergeCell ref="K37:K40"/>
    <mergeCell ref="L37:L40"/>
    <mergeCell ref="M37:M40"/>
    <mergeCell ref="N37:N40"/>
    <mergeCell ref="O37:O40"/>
    <mergeCell ref="P37:P40"/>
    <mergeCell ref="BT33:BT36"/>
    <mergeCell ref="A35:B36"/>
    <mergeCell ref="C35:G36"/>
    <mergeCell ref="AU35:AV35"/>
    <mergeCell ref="AU36:AV36"/>
    <mergeCell ref="A37:B38"/>
    <mergeCell ref="C37:G38"/>
    <mergeCell ref="H37:H40"/>
    <mergeCell ref="I37:I40"/>
    <mergeCell ref="J37:J40"/>
    <mergeCell ref="BN33:BN36"/>
    <mergeCell ref="BO33:BO36"/>
    <mergeCell ref="BP33:BP36"/>
    <mergeCell ref="BQ33:BQ36"/>
    <mergeCell ref="BR33:BR36"/>
    <mergeCell ref="BS33:BS36"/>
    <mergeCell ref="BH33:BH36"/>
    <mergeCell ref="BI33:BI36"/>
    <mergeCell ref="BJ33:BJ36"/>
    <mergeCell ref="BK33:BK36"/>
    <mergeCell ref="BL33:BL36"/>
    <mergeCell ref="BM33:BM36"/>
    <mergeCell ref="AX33:BB36"/>
    <mergeCell ref="BC33:BC36"/>
    <mergeCell ref="BD33:BD36"/>
    <mergeCell ref="BE33:BE36"/>
    <mergeCell ref="BF33:BF36"/>
    <mergeCell ref="BG33:BG36"/>
    <mergeCell ref="AJ33:AJ36"/>
    <mergeCell ref="AK33:AK36"/>
    <mergeCell ref="AL33:AL36"/>
    <mergeCell ref="AM33:AO36"/>
    <mergeCell ref="AP33:AT36"/>
    <mergeCell ref="AU33:AW34"/>
    <mergeCell ref="AD33:AD36"/>
    <mergeCell ref="AE33:AE36"/>
    <mergeCell ref="AF33:AF36"/>
    <mergeCell ref="AG33:AG36"/>
    <mergeCell ref="AH33:AH36"/>
    <mergeCell ref="AI33:AI36"/>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33:B34"/>
    <mergeCell ref="C33:G34"/>
    <mergeCell ref="H33:H36"/>
    <mergeCell ref="I33:I36"/>
    <mergeCell ref="J33:J36"/>
    <mergeCell ref="K33:K36"/>
    <mergeCell ref="BS29:BS32"/>
    <mergeCell ref="BT29:BT32"/>
    <mergeCell ref="A31:B32"/>
    <mergeCell ref="C31:G32"/>
    <mergeCell ref="AU31:AV31"/>
    <mergeCell ref="AU32:AV32"/>
    <mergeCell ref="BM29:BM32"/>
    <mergeCell ref="BN29:BN32"/>
    <mergeCell ref="BO29:BO32"/>
    <mergeCell ref="BP29:BP32"/>
    <mergeCell ref="BQ29:BQ32"/>
    <mergeCell ref="BR29:BR32"/>
    <mergeCell ref="BG29:BG32"/>
    <mergeCell ref="BH29:BH32"/>
    <mergeCell ref="BI29:BI32"/>
    <mergeCell ref="BJ29:BJ32"/>
    <mergeCell ref="BK29:BK32"/>
    <mergeCell ref="BL29:BL32"/>
    <mergeCell ref="AU29:AW30"/>
    <mergeCell ref="AX29:BB32"/>
    <mergeCell ref="BC29:BC32"/>
    <mergeCell ref="BD29:BD32"/>
    <mergeCell ref="BE29:BE32"/>
    <mergeCell ref="BF29:BF32"/>
    <mergeCell ref="AI29:AI32"/>
    <mergeCell ref="AJ29:AJ32"/>
    <mergeCell ref="AK29:AK32"/>
    <mergeCell ref="AL29:AL32"/>
    <mergeCell ref="AM29:AO32"/>
    <mergeCell ref="AP29:AT32"/>
    <mergeCell ref="AC29:AC32"/>
    <mergeCell ref="AD29:AD32"/>
    <mergeCell ref="AE29:AE32"/>
    <mergeCell ref="AF29:AF32"/>
    <mergeCell ref="AG29:AG32"/>
    <mergeCell ref="AH29:AH32"/>
    <mergeCell ref="W29:W32"/>
    <mergeCell ref="X29:X32"/>
    <mergeCell ref="Y29:Y32"/>
    <mergeCell ref="Z29:Z32"/>
    <mergeCell ref="AA29:AA32"/>
    <mergeCell ref="AB29:AB32"/>
    <mergeCell ref="Q29:Q32"/>
    <mergeCell ref="R29:R32"/>
    <mergeCell ref="S29:S32"/>
    <mergeCell ref="T29:T32"/>
    <mergeCell ref="U29:U32"/>
    <mergeCell ref="V29:V32"/>
    <mergeCell ref="K29:K32"/>
    <mergeCell ref="L29:L32"/>
    <mergeCell ref="M29:M32"/>
    <mergeCell ref="N29:N32"/>
    <mergeCell ref="O29:O32"/>
    <mergeCell ref="P29:P32"/>
    <mergeCell ref="BT25:BT28"/>
    <mergeCell ref="A27:B28"/>
    <mergeCell ref="C27:G28"/>
    <mergeCell ref="AU27:AV27"/>
    <mergeCell ref="AU28:AV28"/>
    <mergeCell ref="A29:B30"/>
    <mergeCell ref="C29:G30"/>
    <mergeCell ref="H29:H32"/>
    <mergeCell ref="I29:I32"/>
    <mergeCell ref="J29:J32"/>
    <mergeCell ref="BN25:BN28"/>
    <mergeCell ref="BO25:BO28"/>
    <mergeCell ref="BP25:BP28"/>
    <mergeCell ref="BQ25:BQ28"/>
    <mergeCell ref="BR25:BR28"/>
    <mergeCell ref="BS25:BS28"/>
    <mergeCell ref="BH25:BH28"/>
    <mergeCell ref="BI25:BI28"/>
    <mergeCell ref="BJ25:BJ28"/>
    <mergeCell ref="BK25:BK28"/>
    <mergeCell ref="BL25:BL28"/>
    <mergeCell ref="BM25:BM28"/>
    <mergeCell ref="AX25:BB28"/>
    <mergeCell ref="BC25:BC28"/>
    <mergeCell ref="BD25:BD28"/>
    <mergeCell ref="BE25:BE28"/>
    <mergeCell ref="BF25:BF28"/>
    <mergeCell ref="BG25:BG28"/>
    <mergeCell ref="AJ25:AJ28"/>
    <mergeCell ref="AK25:AK28"/>
    <mergeCell ref="AL25:AL28"/>
    <mergeCell ref="AM25:AO28"/>
    <mergeCell ref="AP25:AT28"/>
    <mergeCell ref="AU25:AW26"/>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A25:B26"/>
    <mergeCell ref="C25:G26"/>
    <mergeCell ref="H25:H28"/>
    <mergeCell ref="I25:I28"/>
    <mergeCell ref="J25:J28"/>
    <mergeCell ref="K25:K28"/>
    <mergeCell ref="BS21:BS24"/>
    <mergeCell ref="BT21:BT24"/>
    <mergeCell ref="A23:B24"/>
    <mergeCell ref="C23:G24"/>
    <mergeCell ref="AU23:AV23"/>
    <mergeCell ref="AU24:AV24"/>
    <mergeCell ref="BM21:BM24"/>
    <mergeCell ref="BN21:BN24"/>
    <mergeCell ref="BO21:BO24"/>
    <mergeCell ref="BP21:BP24"/>
    <mergeCell ref="BQ21:BQ24"/>
    <mergeCell ref="BR21:BR24"/>
    <mergeCell ref="BG21:BG24"/>
    <mergeCell ref="BH21:BH24"/>
    <mergeCell ref="BI21:BI24"/>
    <mergeCell ref="BJ21:BJ24"/>
    <mergeCell ref="BK21:BK24"/>
    <mergeCell ref="BL21:BL24"/>
    <mergeCell ref="AU21:AW22"/>
    <mergeCell ref="AX21:BB24"/>
    <mergeCell ref="BC21:BC24"/>
    <mergeCell ref="BD21:BD24"/>
    <mergeCell ref="BE21:BE24"/>
    <mergeCell ref="BF21:BF24"/>
    <mergeCell ref="AI21:AI24"/>
    <mergeCell ref="AJ21:AJ24"/>
    <mergeCell ref="AK21:AK24"/>
    <mergeCell ref="AL21:AL24"/>
    <mergeCell ref="AM21:AO24"/>
    <mergeCell ref="AP21:AT24"/>
    <mergeCell ref="AC21:AC24"/>
    <mergeCell ref="AD21:AD24"/>
    <mergeCell ref="AE21:AE24"/>
    <mergeCell ref="AF21:AF24"/>
    <mergeCell ref="AG21:AG24"/>
    <mergeCell ref="AH21:AH24"/>
    <mergeCell ref="W21:W24"/>
    <mergeCell ref="X21:X24"/>
    <mergeCell ref="Y21:Y24"/>
    <mergeCell ref="Z21:Z24"/>
    <mergeCell ref="AA21:AA24"/>
    <mergeCell ref="AB21:AB24"/>
    <mergeCell ref="Q21:Q24"/>
    <mergeCell ref="R21:R24"/>
    <mergeCell ref="S21:S24"/>
    <mergeCell ref="T21:T24"/>
    <mergeCell ref="U21:U24"/>
    <mergeCell ref="V21:V24"/>
    <mergeCell ref="K21:K24"/>
    <mergeCell ref="L21:L24"/>
    <mergeCell ref="M21:M24"/>
    <mergeCell ref="N21:N24"/>
    <mergeCell ref="O21:O24"/>
    <mergeCell ref="P21:P24"/>
    <mergeCell ref="BT17:BT20"/>
    <mergeCell ref="A19:B20"/>
    <mergeCell ref="C19:G20"/>
    <mergeCell ref="AU19:AV19"/>
    <mergeCell ref="AU20:AV20"/>
    <mergeCell ref="A21:B22"/>
    <mergeCell ref="C21:G22"/>
    <mergeCell ref="H21:H24"/>
    <mergeCell ref="I21:I24"/>
    <mergeCell ref="J21:J24"/>
    <mergeCell ref="BN17:BN20"/>
    <mergeCell ref="BO17:BO20"/>
    <mergeCell ref="BP17:BP20"/>
    <mergeCell ref="BQ17:BQ20"/>
    <mergeCell ref="BR17:BR20"/>
    <mergeCell ref="BS17:BS20"/>
    <mergeCell ref="BH17:BH20"/>
    <mergeCell ref="BI17:BI20"/>
    <mergeCell ref="BJ17:BJ20"/>
    <mergeCell ref="BK17:BK20"/>
    <mergeCell ref="BL17:BL20"/>
    <mergeCell ref="BM17:BM20"/>
    <mergeCell ref="AX17:BB20"/>
    <mergeCell ref="BC17:BC20"/>
    <mergeCell ref="BD17:BD20"/>
    <mergeCell ref="BE17:BE20"/>
    <mergeCell ref="BF17:BF20"/>
    <mergeCell ref="BG17:BG20"/>
    <mergeCell ref="AJ17:AJ20"/>
    <mergeCell ref="AK17:AK20"/>
    <mergeCell ref="AL17:AL20"/>
    <mergeCell ref="AM17:AO20"/>
    <mergeCell ref="AP17:AT20"/>
    <mergeCell ref="AU17:AW18"/>
    <mergeCell ref="AD17:AD20"/>
    <mergeCell ref="AE17:AE20"/>
    <mergeCell ref="AF17:AF20"/>
    <mergeCell ref="AG17:AG20"/>
    <mergeCell ref="AH17:AH20"/>
    <mergeCell ref="AI17:AI20"/>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A17:B18"/>
    <mergeCell ref="C17:G18"/>
    <mergeCell ref="H17:H20"/>
    <mergeCell ref="I17:I20"/>
    <mergeCell ref="J17:J20"/>
    <mergeCell ref="K17:K20"/>
    <mergeCell ref="BS13:BS16"/>
    <mergeCell ref="BT13:BT16"/>
    <mergeCell ref="A15:B16"/>
    <mergeCell ref="C15:G16"/>
    <mergeCell ref="AU15:AV15"/>
    <mergeCell ref="AU16:AV16"/>
    <mergeCell ref="BM13:BM16"/>
    <mergeCell ref="BN13:BN16"/>
    <mergeCell ref="BO13:BO16"/>
    <mergeCell ref="BP13:BP16"/>
    <mergeCell ref="BQ13:BQ16"/>
    <mergeCell ref="BR13:BR16"/>
    <mergeCell ref="BG13:BG16"/>
    <mergeCell ref="BH13:BH16"/>
    <mergeCell ref="BI13:BI16"/>
    <mergeCell ref="BJ13:BJ16"/>
    <mergeCell ref="BK13:BK16"/>
    <mergeCell ref="BL13:BL16"/>
    <mergeCell ref="AU13:AW14"/>
    <mergeCell ref="AX13:BB16"/>
    <mergeCell ref="BC13:BC16"/>
    <mergeCell ref="BD13:BD16"/>
    <mergeCell ref="BE13:BE16"/>
    <mergeCell ref="BF13:BF16"/>
    <mergeCell ref="AI13:AI16"/>
    <mergeCell ref="AJ13:AJ16"/>
    <mergeCell ref="AK13:AK16"/>
    <mergeCell ref="AL13:AL16"/>
    <mergeCell ref="AM13:AO16"/>
    <mergeCell ref="AP13:AT16"/>
    <mergeCell ref="AC13:AC16"/>
    <mergeCell ref="AD13:AD16"/>
    <mergeCell ref="AE13:AE16"/>
    <mergeCell ref="AF13:AF16"/>
    <mergeCell ref="AG13:AG16"/>
    <mergeCell ref="AH13:AH16"/>
    <mergeCell ref="W13:W16"/>
    <mergeCell ref="X13:X16"/>
    <mergeCell ref="Y13:Y16"/>
    <mergeCell ref="Z13:Z16"/>
    <mergeCell ref="AA13:AA16"/>
    <mergeCell ref="AB13:AB16"/>
    <mergeCell ref="Q13:Q16"/>
    <mergeCell ref="R13:R16"/>
    <mergeCell ref="S13:S16"/>
    <mergeCell ref="T13:T16"/>
    <mergeCell ref="U13:U16"/>
    <mergeCell ref="V13:V16"/>
    <mergeCell ref="K13:K16"/>
    <mergeCell ref="L13:L16"/>
    <mergeCell ref="M13:M16"/>
    <mergeCell ref="N13:N16"/>
    <mergeCell ref="O13:O16"/>
    <mergeCell ref="P13:P16"/>
    <mergeCell ref="BT9:BT12"/>
    <mergeCell ref="A11:B12"/>
    <mergeCell ref="C11:G12"/>
    <mergeCell ref="AU11:AV11"/>
    <mergeCell ref="AU12:AV12"/>
    <mergeCell ref="A13:B14"/>
    <mergeCell ref="C13:G14"/>
    <mergeCell ref="H13:H16"/>
    <mergeCell ref="I13:I16"/>
    <mergeCell ref="J13:J16"/>
    <mergeCell ref="BN9:BN12"/>
    <mergeCell ref="BO9:BO12"/>
    <mergeCell ref="BP9:BP12"/>
    <mergeCell ref="BQ9:BQ12"/>
    <mergeCell ref="BR9:BR12"/>
    <mergeCell ref="BS9:BS12"/>
    <mergeCell ref="BH9:BH12"/>
    <mergeCell ref="BI9:BI12"/>
    <mergeCell ref="BJ9:BJ12"/>
    <mergeCell ref="BK9:BK12"/>
    <mergeCell ref="BL9:BL12"/>
    <mergeCell ref="BM9:BM12"/>
    <mergeCell ref="AX9:BB12"/>
    <mergeCell ref="BC9:BC12"/>
    <mergeCell ref="BD9:BD12"/>
    <mergeCell ref="BE9:BE12"/>
    <mergeCell ref="BF9:BF12"/>
    <mergeCell ref="BG9:BG12"/>
    <mergeCell ref="AJ9:AJ12"/>
    <mergeCell ref="AK9:AK12"/>
    <mergeCell ref="AL9:AL12"/>
    <mergeCell ref="AM9:AO12"/>
    <mergeCell ref="AP9:AT12"/>
    <mergeCell ref="AU9:AW10"/>
    <mergeCell ref="AD9:AD12"/>
    <mergeCell ref="AE9:AE12"/>
    <mergeCell ref="AF9:AF12"/>
    <mergeCell ref="AG9:AG12"/>
    <mergeCell ref="AH9:AH12"/>
    <mergeCell ref="AI9:AI12"/>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A9:B10"/>
    <mergeCell ref="C9:G10"/>
    <mergeCell ref="H9:H12"/>
    <mergeCell ref="I9:I12"/>
    <mergeCell ref="J9:J12"/>
    <mergeCell ref="K9:K12"/>
    <mergeCell ref="BP6:BP8"/>
    <mergeCell ref="BQ6:BQ8"/>
    <mergeCell ref="BR6:BR8"/>
    <mergeCell ref="AJ6:AJ7"/>
    <mergeCell ref="AK6:AK7"/>
    <mergeCell ref="AL6:AL7"/>
    <mergeCell ref="AD6:AD7"/>
    <mergeCell ref="AE6:AE7"/>
    <mergeCell ref="AF6:AF7"/>
    <mergeCell ref="AG6:AG7"/>
    <mergeCell ref="AH6:AH7"/>
    <mergeCell ref="AI6:AI7"/>
    <mergeCell ref="X6:X7"/>
    <mergeCell ref="Y6:Y7"/>
    <mergeCell ref="Z6:Z7"/>
    <mergeCell ref="AA6:AA7"/>
    <mergeCell ref="AB6:AB7"/>
    <mergeCell ref="AC6:AC7"/>
    <mergeCell ref="AM5:AO8"/>
    <mergeCell ref="AP5:AT8"/>
    <mergeCell ref="AU5:AW6"/>
    <mergeCell ref="AX5:BB8"/>
    <mergeCell ref="BC5:BK5"/>
    <mergeCell ref="BL5:BT5"/>
    <mergeCell ref="BF6:BF8"/>
    <mergeCell ref="BG6:BG8"/>
    <mergeCell ref="BH6:BH8"/>
    <mergeCell ref="BI6:BI8"/>
    <mergeCell ref="BS6:BS8"/>
    <mergeCell ref="BT6:BT8"/>
    <mergeCell ref="AU7:AW8"/>
    <mergeCell ref="BJ6:BJ8"/>
    <mergeCell ref="BK6:BK8"/>
    <mergeCell ref="BL6:BL8"/>
    <mergeCell ref="BM6:BM8"/>
    <mergeCell ref="BN6:BN8"/>
    <mergeCell ref="BO6:BO8"/>
    <mergeCell ref="BC6:BC8"/>
    <mergeCell ref="BD6:BD8"/>
    <mergeCell ref="BE6:BE8"/>
    <mergeCell ref="A5:G8"/>
    <mergeCell ref="H5:N5"/>
    <mergeCell ref="O5:U5"/>
    <mergeCell ref="V5:AB5"/>
    <mergeCell ref="AC5:AI5"/>
    <mergeCell ref="AJ5:AL5"/>
    <mergeCell ref="H6:H7"/>
    <mergeCell ref="I6:I7"/>
    <mergeCell ref="J6:J7"/>
    <mergeCell ref="K6:K7"/>
    <mergeCell ref="R6:R7"/>
    <mergeCell ref="S6:S7"/>
    <mergeCell ref="T6:T7"/>
    <mergeCell ref="U6:U7"/>
    <mergeCell ref="V6:V7"/>
    <mergeCell ref="W6:W7"/>
    <mergeCell ref="L6:L7"/>
    <mergeCell ref="M6:M7"/>
    <mergeCell ref="N6:N7"/>
    <mergeCell ref="O6:O7"/>
    <mergeCell ref="P6:P7"/>
    <mergeCell ref="Q6:Q7"/>
  </mergeCells>
  <phoneticPr fontId="4"/>
  <printOptions horizontalCentered="1" verticalCentered="1"/>
  <pageMargins left="0.70866141732283472" right="0.19685039370078741" top="0.39370078740157483" bottom="0.39370078740157483" header="0.39370078740157483" footer="0"/>
  <pageSetup paperSize="9" scale="57" orientation="landscape" blackAndWhite="1" r:id="rId1"/>
  <headerFooter scaleWithDoc="0">
    <oddFooter>&amp;C&amp;"-,標準"7/23&amp;R&amp;"-,標準"&amp;F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00000000-0002-0000-0700-000000000000}">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CU111"/>
  <sheetViews>
    <sheetView view="pageBreakPreview" zoomScale="115" zoomScaleNormal="100" zoomScaleSheetLayoutView="115" workbookViewId="0"/>
  </sheetViews>
  <sheetFormatPr defaultRowHeight="16.5" x14ac:dyDescent="0.15"/>
  <cols>
    <col min="1" max="1" width="4.625" style="234" customWidth="1"/>
    <col min="2" max="7" width="2.625" style="236" customWidth="1"/>
    <col min="8" max="49" width="2.375" style="236" customWidth="1"/>
    <col min="50" max="89" width="2.625" style="236" customWidth="1"/>
    <col min="90" max="99" width="9" style="236"/>
    <col min="100" max="256" width="9" style="13"/>
    <col min="257" max="257" width="4.625" style="13" customWidth="1"/>
    <col min="258" max="263" width="2.625" style="13" customWidth="1"/>
    <col min="264" max="305" width="2.375" style="13" customWidth="1"/>
    <col min="306" max="345" width="2.625" style="13" customWidth="1"/>
    <col min="346" max="512" width="9" style="13"/>
    <col min="513" max="513" width="4.625" style="13" customWidth="1"/>
    <col min="514" max="519" width="2.625" style="13" customWidth="1"/>
    <col min="520" max="561" width="2.375" style="13" customWidth="1"/>
    <col min="562" max="601" width="2.625" style="13" customWidth="1"/>
    <col min="602" max="768" width="9" style="13"/>
    <col min="769" max="769" width="4.625" style="13" customWidth="1"/>
    <col min="770" max="775" width="2.625" style="13" customWidth="1"/>
    <col min="776" max="817" width="2.375" style="13" customWidth="1"/>
    <col min="818" max="857" width="2.625" style="13" customWidth="1"/>
    <col min="858" max="1024" width="9" style="13"/>
    <col min="1025" max="1025" width="4.625" style="13" customWidth="1"/>
    <col min="1026" max="1031" width="2.625" style="13" customWidth="1"/>
    <col min="1032" max="1073" width="2.375" style="13" customWidth="1"/>
    <col min="1074" max="1113" width="2.625" style="13" customWidth="1"/>
    <col min="1114" max="1280" width="9" style="13"/>
    <col min="1281" max="1281" width="4.625" style="13" customWidth="1"/>
    <col min="1282" max="1287" width="2.625" style="13" customWidth="1"/>
    <col min="1288" max="1329" width="2.375" style="13" customWidth="1"/>
    <col min="1330" max="1369" width="2.625" style="13" customWidth="1"/>
    <col min="1370" max="1536" width="9" style="13"/>
    <col min="1537" max="1537" width="4.625" style="13" customWidth="1"/>
    <col min="1538" max="1543" width="2.625" style="13" customWidth="1"/>
    <col min="1544" max="1585" width="2.375" style="13" customWidth="1"/>
    <col min="1586" max="1625" width="2.625" style="13" customWidth="1"/>
    <col min="1626" max="1792" width="9" style="13"/>
    <col min="1793" max="1793" width="4.625" style="13" customWidth="1"/>
    <col min="1794" max="1799" width="2.625" style="13" customWidth="1"/>
    <col min="1800" max="1841" width="2.375" style="13" customWidth="1"/>
    <col min="1842" max="1881" width="2.625" style="13" customWidth="1"/>
    <col min="1882" max="2048" width="9" style="13"/>
    <col min="2049" max="2049" width="4.625" style="13" customWidth="1"/>
    <col min="2050" max="2055" width="2.625" style="13" customWidth="1"/>
    <col min="2056" max="2097" width="2.375" style="13" customWidth="1"/>
    <col min="2098" max="2137" width="2.625" style="13" customWidth="1"/>
    <col min="2138" max="2304" width="9" style="13"/>
    <col min="2305" max="2305" width="4.625" style="13" customWidth="1"/>
    <col min="2306" max="2311" width="2.625" style="13" customWidth="1"/>
    <col min="2312" max="2353" width="2.375" style="13" customWidth="1"/>
    <col min="2354" max="2393" width="2.625" style="13" customWidth="1"/>
    <col min="2394" max="2560" width="9" style="13"/>
    <col min="2561" max="2561" width="4.625" style="13" customWidth="1"/>
    <col min="2562" max="2567" width="2.625" style="13" customWidth="1"/>
    <col min="2568" max="2609" width="2.375" style="13" customWidth="1"/>
    <col min="2610" max="2649" width="2.625" style="13" customWidth="1"/>
    <col min="2650" max="2816" width="9" style="13"/>
    <col min="2817" max="2817" width="4.625" style="13" customWidth="1"/>
    <col min="2818" max="2823" width="2.625" style="13" customWidth="1"/>
    <col min="2824" max="2865" width="2.375" style="13" customWidth="1"/>
    <col min="2866" max="2905" width="2.625" style="13" customWidth="1"/>
    <col min="2906" max="3072" width="9" style="13"/>
    <col min="3073" max="3073" width="4.625" style="13" customWidth="1"/>
    <col min="3074" max="3079" width="2.625" style="13" customWidth="1"/>
    <col min="3080" max="3121" width="2.375" style="13" customWidth="1"/>
    <col min="3122" max="3161" width="2.625" style="13" customWidth="1"/>
    <col min="3162" max="3328" width="9" style="13"/>
    <col min="3329" max="3329" width="4.625" style="13" customWidth="1"/>
    <col min="3330" max="3335" width="2.625" style="13" customWidth="1"/>
    <col min="3336" max="3377" width="2.375" style="13" customWidth="1"/>
    <col min="3378" max="3417" width="2.625" style="13" customWidth="1"/>
    <col min="3418" max="3584" width="9" style="13"/>
    <col min="3585" max="3585" width="4.625" style="13" customWidth="1"/>
    <col min="3586" max="3591" width="2.625" style="13" customWidth="1"/>
    <col min="3592" max="3633" width="2.375" style="13" customWidth="1"/>
    <col min="3634" max="3673" width="2.625" style="13" customWidth="1"/>
    <col min="3674" max="3840" width="9" style="13"/>
    <col min="3841" max="3841" width="4.625" style="13" customWidth="1"/>
    <col min="3842" max="3847" width="2.625" style="13" customWidth="1"/>
    <col min="3848" max="3889" width="2.375" style="13" customWidth="1"/>
    <col min="3890" max="3929" width="2.625" style="13" customWidth="1"/>
    <col min="3930" max="4096" width="9" style="13"/>
    <col min="4097" max="4097" width="4.625" style="13" customWidth="1"/>
    <col min="4098" max="4103" width="2.625" style="13" customWidth="1"/>
    <col min="4104" max="4145" width="2.375" style="13" customWidth="1"/>
    <col min="4146" max="4185" width="2.625" style="13" customWidth="1"/>
    <col min="4186" max="4352" width="9" style="13"/>
    <col min="4353" max="4353" width="4.625" style="13" customWidth="1"/>
    <col min="4354" max="4359" width="2.625" style="13" customWidth="1"/>
    <col min="4360" max="4401" width="2.375" style="13" customWidth="1"/>
    <col min="4402" max="4441" width="2.625" style="13" customWidth="1"/>
    <col min="4442" max="4608" width="9" style="13"/>
    <col min="4609" max="4609" width="4.625" style="13" customWidth="1"/>
    <col min="4610" max="4615" width="2.625" style="13" customWidth="1"/>
    <col min="4616" max="4657" width="2.375" style="13" customWidth="1"/>
    <col min="4658" max="4697" width="2.625" style="13" customWidth="1"/>
    <col min="4698" max="4864" width="9" style="13"/>
    <col min="4865" max="4865" width="4.625" style="13" customWidth="1"/>
    <col min="4866" max="4871" width="2.625" style="13" customWidth="1"/>
    <col min="4872" max="4913" width="2.375" style="13" customWidth="1"/>
    <col min="4914" max="4953" width="2.625" style="13" customWidth="1"/>
    <col min="4954" max="5120" width="9" style="13"/>
    <col min="5121" max="5121" width="4.625" style="13" customWidth="1"/>
    <col min="5122" max="5127" width="2.625" style="13" customWidth="1"/>
    <col min="5128" max="5169" width="2.375" style="13" customWidth="1"/>
    <col min="5170" max="5209" width="2.625" style="13" customWidth="1"/>
    <col min="5210" max="5376" width="9" style="13"/>
    <col min="5377" max="5377" width="4.625" style="13" customWidth="1"/>
    <col min="5378" max="5383" width="2.625" style="13" customWidth="1"/>
    <col min="5384" max="5425" width="2.375" style="13" customWidth="1"/>
    <col min="5426" max="5465" width="2.625" style="13" customWidth="1"/>
    <col min="5466" max="5632" width="9" style="13"/>
    <col min="5633" max="5633" width="4.625" style="13" customWidth="1"/>
    <col min="5634" max="5639" width="2.625" style="13" customWidth="1"/>
    <col min="5640" max="5681" width="2.375" style="13" customWidth="1"/>
    <col min="5682" max="5721" width="2.625" style="13" customWidth="1"/>
    <col min="5722" max="5888" width="9" style="13"/>
    <col min="5889" max="5889" width="4.625" style="13" customWidth="1"/>
    <col min="5890" max="5895" width="2.625" style="13" customWidth="1"/>
    <col min="5896" max="5937" width="2.375" style="13" customWidth="1"/>
    <col min="5938" max="5977" width="2.625" style="13" customWidth="1"/>
    <col min="5978" max="6144" width="9" style="13"/>
    <col min="6145" max="6145" width="4.625" style="13" customWidth="1"/>
    <col min="6146" max="6151" width="2.625" style="13" customWidth="1"/>
    <col min="6152" max="6193" width="2.375" style="13" customWidth="1"/>
    <col min="6194" max="6233" width="2.625" style="13" customWidth="1"/>
    <col min="6234" max="6400" width="9" style="13"/>
    <col min="6401" max="6401" width="4.625" style="13" customWidth="1"/>
    <col min="6402" max="6407" width="2.625" style="13" customWidth="1"/>
    <col min="6408" max="6449" width="2.375" style="13" customWidth="1"/>
    <col min="6450" max="6489" width="2.625" style="13" customWidth="1"/>
    <col min="6490" max="6656" width="9" style="13"/>
    <col min="6657" max="6657" width="4.625" style="13" customWidth="1"/>
    <col min="6658" max="6663" width="2.625" style="13" customWidth="1"/>
    <col min="6664" max="6705" width="2.375" style="13" customWidth="1"/>
    <col min="6706" max="6745" width="2.625" style="13" customWidth="1"/>
    <col min="6746" max="6912" width="9" style="13"/>
    <col min="6913" max="6913" width="4.625" style="13" customWidth="1"/>
    <col min="6914" max="6919" width="2.625" style="13" customWidth="1"/>
    <col min="6920" max="6961" width="2.375" style="13" customWidth="1"/>
    <col min="6962" max="7001" width="2.625" style="13" customWidth="1"/>
    <col min="7002" max="7168" width="9" style="13"/>
    <col min="7169" max="7169" width="4.625" style="13" customWidth="1"/>
    <col min="7170" max="7175" width="2.625" style="13" customWidth="1"/>
    <col min="7176" max="7217" width="2.375" style="13" customWidth="1"/>
    <col min="7218" max="7257" width="2.625" style="13" customWidth="1"/>
    <col min="7258" max="7424" width="9" style="13"/>
    <col min="7425" max="7425" width="4.625" style="13" customWidth="1"/>
    <col min="7426" max="7431" width="2.625" style="13" customWidth="1"/>
    <col min="7432" max="7473" width="2.375" style="13" customWidth="1"/>
    <col min="7474" max="7513" width="2.625" style="13" customWidth="1"/>
    <col min="7514" max="7680" width="9" style="13"/>
    <col min="7681" max="7681" width="4.625" style="13" customWidth="1"/>
    <col min="7682" max="7687" width="2.625" style="13" customWidth="1"/>
    <col min="7688" max="7729" width="2.375" style="13" customWidth="1"/>
    <col min="7730" max="7769" width="2.625" style="13" customWidth="1"/>
    <col min="7770" max="7936" width="9" style="13"/>
    <col min="7937" max="7937" width="4.625" style="13" customWidth="1"/>
    <col min="7938" max="7943" width="2.625" style="13" customWidth="1"/>
    <col min="7944" max="7985" width="2.375" style="13" customWidth="1"/>
    <col min="7986" max="8025" width="2.625" style="13" customWidth="1"/>
    <col min="8026" max="8192" width="9" style="13"/>
    <col min="8193" max="8193" width="4.625" style="13" customWidth="1"/>
    <col min="8194" max="8199" width="2.625" style="13" customWidth="1"/>
    <col min="8200" max="8241" width="2.375" style="13" customWidth="1"/>
    <col min="8242" max="8281" width="2.625" style="13" customWidth="1"/>
    <col min="8282" max="8448" width="9" style="13"/>
    <col min="8449" max="8449" width="4.625" style="13" customWidth="1"/>
    <col min="8450" max="8455" width="2.625" style="13" customWidth="1"/>
    <col min="8456" max="8497" width="2.375" style="13" customWidth="1"/>
    <col min="8498" max="8537" width="2.625" style="13" customWidth="1"/>
    <col min="8538" max="8704" width="9" style="13"/>
    <col min="8705" max="8705" width="4.625" style="13" customWidth="1"/>
    <col min="8706" max="8711" width="2.625" style="13" customWidth="1"/>
    <col min="8712" max="8753" width="2.375" style="13" customWidth="1"/>
    <col min="8754" max="8793" width="2.625" style="13" customWidth="1"/>
    <col min="8794" max="8960" width="9" style="13"/>
    <col min="8961" max="8961" width="4.625" style="13" customWidth="1"/>
    <col min="8962" max="8967" width="2.625" style="13" customWidth="1"/>
    <col min="8968" max="9009" width="2.375" style="13" customWidth="1"/>
    <col min="9010" max="9049" width="2.625" style="13" customWidth="1"/>
    <col min="9050" max="9216" width="9" style="13"/>
    <col min="9217" max="9217" width="4.625" style="13" customWidth="1"/>
    <col min="9218" max="9223" width="2.625" style="13" customWidth="1"/>
    <col min="9224" max="9265" width="2.375" style="13" customWidth="1"/>
    <col min="9266" max="9305" width="2.625" style="13" customWidth="1"/>
    <col min="9306" max="9472" width="9" style="13"/>
    <col min="9473" max="9473" width="4.625" style="13" customWidth="1"/>
    <col min="9474" max="9479" width="2.625" style="13" customWidth="1"/>
    <col min="9480" max="9521" width="2.375" style="13" customWidth="1"/>
    <col min="9522" max="9561" width="2.625" style="13" customWidth="1"/>
    <col min="9562" max="9728" width="9" style="13"/>
    <col min="9729" max="9729" width="4.625" style="13" customWidth="1"/>
    <col min="9730" max="9735" width="2.625" style="13" customWidth="1"/>
    <col min="9736" max="9777" width="2.375" style="13" customWidth="1"/>
    <col min="9778" max="9817" width="2.625" style="13" customWidth="1"/>
    <col min="9818" max="9984" width="9" style="13"/>
    <col min="9985" max="9985" width="4.625" style="13" customWidth="1"/>
    <col min="9986" max="9991" width="2.625" style="13" customWidth="1"/>
    <col min="9992" max="10033" width="2.375" style="13" customWidth="1"/>
    <col min="10034" max="10073" width="2.625" style="13" customWidth="1"/>
    <col min="10074" max="10240" width="9" style="13"/>
    <col min="10241" max="10241" width="4.625" style="13" customWidth="1"/>
    <col min="10242" max="10247" width="2.625" style="13" customWidth="1"/>
    <col min="10248" max="10289" width="2.375" style="13" customWidth="1"/>
    <col min="10290" max="10329" width="2.625" style="13" customWidth="1"/>
    <col min="10330" max="10496" width="9" style="13"/>
    <col min="10497" max="10497" width="4.625" style="13" customWidth="1"/>
    <col min="10498" max="10503" width="2.625" style="13" customWidth="1"/>
    <col min="10504" max="10545" width="2.375" style="13" customWidth="1"/>
    <col min="10546" max="10585" width="2.625" style="13" customWidth="1"/>
    <col min="10586" max="10752" width="9" style="13"/>
    <col min="10753" max="10753" width="4.625" style="13" customWidth="1"/>
    <col min="10754" max="10759" width="2.625" style="13" customWidth="1"/>
    <col min="10760" max="10801" width="2.375" style="13" customWidth="1"/>
    <col min="10802" max="10841" width="2.625" style="13" customWidth="1"/>
    <col min="10842" max="11008" width="9" style="13"/>
    <col min="11009" max="11009" width="4.625" style="13" customWidth="1"/>
    <col min="11010" max="11015" width="2.625" style="13" customWidth="1"/>
    <col min="11016" max="11057" width="2.375" style="13" customWidth="1"/>
    <col min="11058" max="11097" width="2.625" style="13" customWidth="1"/>
    <col min="11098" max="11264" width="9" style="13"/>
    <col min="11265" max="11265" width="4.625" style="13" customWidth="1"/>
    <col min="11266" max="11271" width="2.625" style="13" customWidth="1"/>
    <col min="11272" max="11313" width="2.375" style="13" customWidth="1"/>
    <col min="11314" max="11353" width="2.625" style="13" customWidth="1"/>
    <col min="11354" max="11520" width="9" style="13"/>
    <col min="11521" max="11521" width="4.625" style="13" customWidth="1"/>
    <col min="11522" max="11527" width="2.625" style="13" customWidth="1"/>
    <col min="11528" max="11569" width="2.375" style="13" customWidth="1"/>
    <col min="11570" max="11609" width="2.625" style="13" customWidth="1"/>
    <col min="11610" max="11776" width="9" style="13"/>
    <col min="11777" max="11777" width="4.625" style="13" customWidth="1"/>
    <col min="11778" max="11783" width="2.625" style="13" customWidth="1"/>
    <col min="11784" max="11825" width="2.375" style="13" customWidth="1"/>
    <col min="11826" max="11865" width="2.625" style="13" customWidth="1"/>
    <col min="11866" max="12032" width="9" style="13"/>
    <col min="12033" max="12033" width="4.625" style="13" customWidth="1"/>
    <col min="12034" max="12039" width="2.625" style="13" customWidth="1"/>
    <col min="12040" max="12081" width="2.375" style="13" customWidth="1"/>
    <col min="12082" max="12121" width="2.625" style="13" customWidth="1"/>
    <col min="12122" max="12288" width="9" style="13"/>
    <col min="12289" max="12289" width="4.625" style="13" customWidth="1"/>
    <col min="12290" max="12295" width="2.625" style="13" customWidth="1"/>
    <col min="12296" max="12337" width="2.375" style="13" customWidth="1"/>
    <col min="12338" max="12377" width="2.625" style="13" customWidth="1"/>
    <col min="12378" max="12544" width="9" style="13"/>
    <col min="12545" max="12545" width="4.625" style="13" customWidth="1"/>
    <col min="12546" max="12551" width="2.625" style="13" customWidth="1"/>
    <col min="12552" max="12593" width="2.375" style="13" customWidth="1"/>
    <col min="12594" max="12633" width="2.625" style="13" customWidth="1"/>
    <col min="12634" max="12800" width="9" style="13"/>
    <col min="12801" max="12801" width="4.625" style="13" customWidth="1"/>
    <col min="12802" max="12807" width="2.625" style="13" customWidth="1"/>
    <col min="12808" max="12849" width="2.375" style="13" customWidth="1"/>
    <col min="12850" max="12889" width="2.625" style="13" customWidth="1"/>
    <col min="12890" max="13056" width="9" style="13"/>
    <col min="13057" max="13057" width="4.625" style="13" customWidth="1"/>
    <col min="13058" max="13063" width="2.625" style="13" customWidth="1"/>
    <col min="13064" max="13105" width="2.375" style="13" customWidth="1"/>
    <col min="13106" max="13145" width="2.625" style="13" customWidth="1"/>
    <col min="13146" max="13312" width="9" style="13"/>
    <col min="13313" max="13313" width="4.625" style="13" customWidth="1"/>
    <col min="13314" max="13319" width="2.625" style="13" customWidth="1"/>
    <col min="13320" max="13361" width="2.375" style="13" customWidth="1"/>
    <col min="13362" max="13401" width="2.625" style="13" customWidth="1"/>
    <col min="13402" max="13568" width="9" style="13"/>
    <col min="13569" max="13569" width="4.625" style="13" customWidth="1"/>
    <col min="13570" max="13575" width="2.625" style="13" customWidth="1"/>
    <col min="13576" max="13617" width="2.375" style="13" customWidth="1"/>
    <col min="13618" max="13657" width="2.625" style="13" customWidth="1"/>
    <col min="13658" max="13824" width="9" style="13"/>
    <col min="13825" max="13825" width="4.625" style="13" customWidth="1"/>
    <col min="13826" max="13831" width="2.625" style="13" customWidth="1"/>
    <col min="13832" max="13873" width="2.375" style="13" customWidth="1"/>
    <col min="13874" max="13913" width="2.625" style="13" customWidth="1"/>
    <col min="13914" max="14080" width="9" style="13"/>
    <col min="14081" max="14081" width="4.625" style="13" customWidth="1"/>
    <col min="14082" max="14087" width="2.625" style="13" customWidth="1"/>
    <col min="14088" max="14129" width="2.375" style="13" customWidth="1"/>
    <col min="14130" max="14169" width="2.625" style="13" customWidth="1"/>
    <col min="14170" max="14336" width="9" style="13"/>
    <col min="14337" max="14337" width="4.625" style="13" customWidth="1"/>
    <col min="14338" max="14343" width="2.625" style="13" customWidth="1"/>
    <col min="14344" max="14385" width="2.375" style="13" customWidth="1"/>
    <col min="14386" max="14425" width="2.625" style="13" customWidth="1"/>
    <col min="14426" max="14592" width="9" style="13"/>
    <col min="14593" max="14593" width="4.625" style="13" customWidth="1"/>
    <col min="14594" max="14599" width="2.625" style="13" customWidth="1"/>
    <col min="14600" max="14641" width="2.375" style="13" customWidth="1"/>
    <col min="14642" max="14681" width="2.625" style="13" customWidth="1"/>
    <col min="14682" max="14848" width="9" style="13"/>
    <col min="14849" max="14849" width="4.625" style="13" customWidth="1"/>
    <col min="14850" max="14855" width="2.625" style="13" customWidth="1"/>
    <col min="14856" max="14897" width="2.375" style="13" customWidth="1"/>
    <col min="14898" max="14937" width="2.625" style="13" customWidth="1"/>
    <col min="14938" max="15104" width="9" style="13"/>
    <col min="15105" max="15105" width="4.625" style="13" customWidth="1"/>
    <col min="15106" max="15111" width="2.625" style="13" customWidth="1"/>
    <col min="15112" max="15153" width="2.375" style="13" customWidth="1"/>
    <col min="15154" max="15193" width="2.625" style="13" customWidth="1"/>
    <col min="15194" max="15360" width="9" style="13"/>
    <col min="15361" max="15361" width="4.625" style="13" customWidth="1"/>
    <col min="15362" max="15367" width="2.625" style="13" customWidth="1"/>
    <col min="15368" max="15409" width="2.375" style="13" customWidth="1"/>
    <col min="15410" max="15449" width="2.625" style="13" customWidth="1"/>
    <col min="15450" max="15616" width="9" style="13"/>
    <col min="15617" max="15617" width="4.625" style="13" customWidth="1"/>
    <col min="15618" max="15623" width="2.625" style="13" customWidth="1"/>
    <col min="15624" max="15665" width="2.375" style="13" customWidth="1"/>
    <col min="15666" max="15705" width="2.625" style="13" customWidth="1"/>
    <col min="15706" max="15872" width="9" style="13"/>
    <col min="15873" max="15873" width="4.625" style="13" customWidth="1"/>
    <col min="15874" max="15879" width="2.625" style="13" customWidth="1"/>
    <col min="15880" max="15921" width="2.375" style="13" customWidth="1"/>
    <col min="15922" max="15961" width="2.625" style="13" customWidth="1"/>
    <col min="15962" max="16128" width="9" style="13"/>
    <col min="16129" max="16129" width="4.625" style="13" customWidth="1"/>
    <col min="16130" max="16135" width="2.625" style="13" customWidth="1"/>
    <col min="16136" max="16177" width="2.375" style="13" customWidth="1"/>
    <col min="16178" max="16217" width="2.625" style="13" customWidth="1"/>
    <col min="16218" max="16384" width="9" style="13"/>
  </cols>
  <sheetData>
    <row r="1" spans="1:99" s="15" customFormat="1" ht="15" customHeight="1" x14ac:dyDescent="0.15">
      <c r="A1" s="232" t="s">
        <v>34</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4"/>
      <c r="AD1" s="234"/>
      <c r="AE1" s="234"/>
      <c r="AF1" s="233"/>
      <c r="AG1" s="234"/>
      <c r="AH1" s="234"/>
      <c r="AI1" s="234"/>
      <c r="AJ1" s="1361"/>
      <c r="AK1" s="1361"/>
      <c r="AL1" s="1361"/>
      <c r="AM1" s="1361"/>
      <c r="AN1" s="1361"/>
      <c r="AO1" s="1361"/>
      <c r="AP1" s="1361"/>
      <c r="AQ1" s="1361"/>
      <c r="AR1" s="1361"/>
      <c r="AS1" s="1361"/>
      <c r="AT1" s="1361"/>
      <c r="AU1" s="1361"/>
      <c r="AV1" s="1361"/>
      <c r="AW1" s="1361"/>
      <c r="AX1" s="1361"/>
      <c r="AY1" s="1361"/>
      <c r="AZ1" s="1361"/>
      <c r="BA1" s="1361"/>
      <c r="BB1" s="1361"/>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row>
    <row r="2" spans="1:99" ht="15" customHeight="1" x14ac:dyDescent="0.15">
      <c r="A2" s="235" t="s">
        <v>799</v>
      </c>
      <c r="F2" s="237"/>
      <c r="G2" s="237"/>
      <c r="H2" s="237"/>
      <c r="I2" s="237"/>
      <c r="J2" s="237"/>
      <c r="K2" s="237"/>
      <c r="L2" s="237"/>
      <c r="M2" s="237"/>
      <c r="N2" s="237"/>
      <c r="O2" s="237"/>
      <c r="P2" s="237"/>
      <c r="Q2" s="237"/>
      <c r="R2" s="237"/>
      <c r="S2" s="237"/>
      <c r="T2" s="237"/>
      <c r="U2" s="237"/>
      <c r="V2" s="237"/>
      <c r="W2" s="237"/>
      <c r="X2" s="237"/>
      <c r="Y2" s="237"/>
      <c r="Z2" s="237"/>
      <c r="AA2" s="237"/>
      <c r="AB2" s="237"/>
      <c r="AF2" s="233"/>
      <c r="AJ2" s="1362"/>
      <c r="AK2" s="1362"/>
      <c r="AL2" s="1362"/>
      <c r="AM2" s="1362"/>
      <c r="AN2" s="1362"/>
      <c r="AO2" s="1362"/>
      <c r="AP2" s="1362"/>
      <c r="AQ2" s="1362"/>
      <c r="AR2" s="1362"/>
      <c r="AS2" s="1362"/>
      <c r="AT2" s="1362"/>
      <c r="AU2" s="1362"/>
      <c r="AV2" s="1362"/>
      <c r="AW2" s="1362"/>
      <c r="AX2" s="1362"/>
      <c r="AY2" s="1362"/>
      <c r="AZ2" s="1362"/>
      <c r="BA2" s="1362"/>
      <c r="BB2" s="1362"/>
    </row>
    <row r="3" spans="1:99" ht="15" customHeight="1" x14ac:dyDescent="0.15">
      <c r="A3" s="233"/>
      <c r="F3" s="237"/>
      <c r="G3" s="237"/>
      <c r="H3" s="237"/>
      <c r="I3" s="237"/>
      <c r="J3" s="237"/>
      <c r="K3" s="237"/>
      <c r="L3" s="237"/>
      <c r="M3" s="237"/>
      <c r="N3" s="237"/>
      <c r="O3" s="237"/>
      <c r="P3" s="237"/>
      <c r="Q3" s="237"/>
      <c r="R3" s="237"/>
      <c r="S3" s="237"/>
      <c r="T3" s="237"/>
      <c r="U3" s="237"/>
      <c r="V3" s="237"/>
      <c r="W3" s="237"/>
      <c r="X3" s="237"/>
      <c r="Y3" s="237"/>
      <c r="Z3" s="237"/>
      <c r="AA3" s="237"/>
      <c r="AB3" s="237"/>
      <c r="AF3" s="233"/>
      <c r="AJ3" s="233"/>
      <c r="AK3" s="233"/>
      <c r="AL3" s="233"/>
      <c r="AM3" s="233"/>
      <c r="AN3" s="233"/>
      <c r="AO3" s="233"/>
      <c r="AP3" s="233"/>
      <c r="AQ3" s="233"/>
      <c r="AR3" s="233"/>
      <c r="AS3" s="233"/>
      <c r="AT3" s="233"/>
      <c r="AU3" s="233"/>
      <c r="AV3" s="233"/>
      <c r="AW3" s="233"/>
      <c r="AX3" s="233"/>
      <c r="AY3" s="233"/>
      <c r="AZ3" s="233"/>
      <c r="BA3" s="233"/>
      <c r="BB3" s="233"/>
    </row>
    <row r="4" spans="1:99" ht="15" customHeight="1" x14ac:dyDescent="0.15">
      <c r="A4" s="1363" t="s">
        <v>1013</v>
      </c>
      <c r="B4" s="1363"/>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c r="AA4" s="1363"/>
      <c r="AB4" s="1363"/>
      <c r="AC4" s="1363"/>
      <c r="AD4" s="1363"/>
      <c r="AE4" s="1363"/>
      <c r="AF4" s="1363"/>
      <c r="AG4" s="1363"/>
      <c r="AH4" s="1363"/>
      <c r="AI4" s="1363"/>
      <c r="AJ4" s="1363"/>
      <c r="AK4" s="1363"/>
      <c r="AL4" s="1363"/>
      <c r="AM4" s="1363"/>
      <c r="AN4" s="1363"/>
      <c r="AO4" s="1363"/>
      <c r="AP4" s="1363"/>
      <c r="AQ4" s="1363"/>
      <c r="AR4" s="1363"/>
      <c r="AS4" s="1363"/>
      <c r="AT4" s="1363"/>
      <c r="AU4" s="1363"/>
      <c r="AV4" s="1363"/>
      <c r="AW4" s="1363"/>
      <c r="AX4" s="1363"/>
      <c r="AY4" s="1363"/>
      <c r="AZ4" s="1363"/>
      <c r="BA4" s="1363"/>
      <c r="BB4" s="1363"/>
      <c r="BC4" s="1363"/>
      <c r="BD4" s="1363"/>
      <c r="BE4" s="1363"/>
    </row>
    <row r="5" spans="1:99" ht="15" customHeight="1" thickBot="1" x14ac:dyDescent="0.2">
      <c r="A5" s="1364" t="s">
        <v>292</v>
      </c>
      <c r="B5" s="1365"/>
      <c r="C5" s="1365"/>
      <c r="D5" s="1365"/>
      <c r="E5" s="1365"/>
      <c r="F5" s="1365"/>
      <c r="G5" s="1366"/>
      <c r="H5" s="1371" t="s">
        <v>919</v>
      </c>
      <c r="I5" s="1371"/>
      <c r="J5" s="1371"/>
      <c r="K5" s="1371"/>
      <c r="L5" s="1371"/>
      <c r="M5" s="1371"/>
      <c r="N5" s="1372"/>
      <c r="O5" s="1371" t="s">
        <v>920</v>
      </c>
      <c r="P5" s="1371"/>
      <c r="Q5" s="1371"/>
      <c r="R5" s="1371"/>
      <c r="S5" s="1371"/>
      <c r="T5" s="1371"/>
      <c r="U5" s="1371"/>
      <c r="V5" s="1373" t="s">
        <v>921</v>
      </c>
      <c r="W5" s="1371"/>
      <c r="X5" s="1371"/>
      <c r="Y5" s="1371"/>
      <c r="Z5" s="1371"/>
      <c r="AA5" s="1371"/>
      <c r="AB5" s="1372"/>
      <c r="AC5" s="1371" t="s">
        <v>922</v>
      </c>
      <c r="AD5" s="1371"/>
      <c r="AE5" s="1371"/>
      <c r="AF5" s="1371"/>
      <c r="AG5" s="1371"/>
      <c r="AH5" s="1371"/>
      <c r="AI5" s="1371"/>
      <c r="AJ5" s="1373" t="s">
        <v>923</v>
      </c>
      <c r="AK5" s="1371"/>
      <c r="AL5" s="1372"/>
      <c r="AM5" s="1380" t="s">
        <v>926</v>
      </c>
      <c r="AN5" s="1387"/>
      <c r="AO5" s="1388"/>
      <c r="AP5" s="1389" t="s">
        <v>293</v>
      </c>
      <c r="AQ5" s="1389"/>
      <c r="AR5" s="1389"/>
      <c r="AS5" s="1380"/>
      <c r="AT5" s="1380"/>
      <c r="AU5" s="1390" t="s">
        <v>294</v>
      </c>
      <c r="AV5" s="1390"/>
      <c r="AW5" s="1390"/>
      <c r="AX5" s="1380" t="s">
        <v>925</v>
      </c>
      <c r="AY5" s="1380"/>
      <c r="AZ5" s="1380"/>
      <c r="BA5" s="1380"/>
      <c r="BB5" s="1380"/>
      <c r="BC5" s="1380" t="s">
        <v>295</v>
      </c>
      <c r="BD5" s="1380"/>
      <c r="BE5" s="1380"/>
      <c r="BF5" s="1380"/>
      <c r="BG5" s="1380"/>
      <c r="BH5" s="1380"/>
      <c r="BI5" s="1380"/>
      <c r="BJ5" s="1380"/>
      <c r="BK5" s="1380"/>
      <c r="BL5" s="1380" t="s">
        <v>296</v>
      </c>
      <c r="BM5" s="1380"/>
      <c r="BN5" s="1380"/>
      <c r="BO5" s="1380"/>
      <c r="BP5" s="1380"/>
      <c r="BQ5" s="1380"/>
      <c r="BR5" s="1380"/>
      <c r="BS5" s="1380"/>
      <c r="BT5" s="1380"/>
    </row>
    <row r="6" spans="1:99" ht="15" customHeight="1" x14ac:dyDescent="0.15">
      <c r="A6" s="1367"/>
      <c r="B6" s="1368"/>
      <c r="C6" s="1368"/>
      <c r="D6" s="1368"/>
      <c r="E6" s="1368"/>
      <c r="F6" s="1368"/>
      <c r="G6" s="1368"/>
      <c r="H6" s="1381" t="s">
        <v>297</v>
      </c>
      <c r="I6" s="1374" t="s">
        <v>298</v>
      </c>
      <c r="J6" s="1374" t="s">
        <v>299</v>
      </c>
      <c r="K6" s="1374" t="s">
        <v>300</v>
      </c>
      <c r="L6" s="1374" t="s">
        <v>301</v>
      </c>
      <c r="M6" s="1374" t="s">
        <v>302</v>
      </c>
      <c r="N6" s="1383" t="s">
        <v>303</v>
      </c>
      <c r="O6" s="1385" t="s">
        <v>304</v>
      </c>
      <c r="P6" s="1374" t="s">
        <v>305</v>
      </c>
      <c r="Q6" s="1374" t="s">
        <v>306</v>
      </c>
      <c r="R6" s="1374" t="s">
        <v>307</v>
      </c>
      <c r="S6" s="1374" t="s">
        <v>308</v>
      </c>
      <c r="T6" s="1374" t="s">
        <v>309</v>
      </c>
      <c r="U6" s="1376" t="s">
        <v>310</v>
      </c>
      <c r="V6" s="1378" t="s">
        <v>311</v>
      </c>
      <c r="W6" s="1374" t="s">
        <v>312</v>
      </c>
      <c r="X6" s="1374" t="s">
        <v>313</v>
      </c>
      <c r="Y6" s="1374" t="s">
        <v>314</v>
      </c>
      <c r="Z6" s="1374" t="s">
        <v>315</v>
      </c>
      <c r="AA6" s="1374" t="s">
        <v>316</v>
      </c>
      <c r="AB6" s="1383" t="s">
        <v>317</v>
      </c>
      <c r="AC6" s="1385" t="s">
        <v>318</v>
      </c>
      <c r="AD6" s="1374" t="s">
        <v>319</v>
      </c>
      <c r="AE6" s="1374" t="s">
        <v>320</v>
      </c>
      <c r="AF6" s="1374" t="s">
        <v>321</v>
      </c>
      <c r="AG6" s="1374" t="s">
        <v>322</v>
      </c>
      <c r="AH6" s="1374" t="s">
        <v>323</v>
      </c>
      <c r="AI6" s="1376" t="s">
        <v>324</v>
      </c>
      <c r="AJ6" s="1378" t="s">
        <v>325</v>
      </c>
      <c r="AK6" s="1374" t="s">
        <v>326</v>
      </c>
      <c r="AL6" s="1403" t="s">
        <v>327</v>
      </c>
      <c r="AM6" s="1389"/>
      <c r="AN6" s="1387"/>
      <c r="AO6" s="1388"/>
      <c r="AP6" s="1389"/>
      <c r="AQ6" s="1389"/>
      <c r="AR6" s="1389"/>
      <c r="AS6" s="1380"/>
      <c r="AT6" s="1380"/>
      <c r="AU6" s="1391"/>
      <c r="AV6" s="1391"/>
      <c r="AW6" s="1391"/>
      <c r="AX6" s="1380"/>
      <c r="AY6" s="1380"/>
      <c r="AZ6" s="1380"/>
      <c r="BA6" s="1380"/>
      <c r="BB6" s="1380"/>
      <c r="BC6" s="1395" t="str">
        <f>AE20</f>
        <v>Ａ</v>
      </c>
      <c r="BD6" s="1393" t="str">
        <f>AE21</f>
        <v>Ｂ</v>
      </c>
      <c r="BE6" s="1392" t="str">
        <f>AE22</f>
        <v>Ｃ</v>
      </c>
      <c r="BF6" s="1393" t="str">
        <f>AM20</f>
        <v>Ｄ</v>
      </c>
      <c r="BG6" s="1393" t="str">
        <f>AM21</f>
        <v>Ｅ</v>
      </c>
      <c r="BH6" s="1393" t="str">
        <f>AM22</f>
        <v>Ｆ</v>
      </c>
      <c r="BI6" s="1393" t="str">
        <f>AU20</f>
        <v>Ｇ</v>
      </c>
      <c r="BJ6" s="1393" t="str">
        <f>AU21</f>
        <v>Ｈ</v>
      </c>
      <c r="BK6" s="1394" t="str">
        <f>AU22</f>
        <v>Ｉ</v>
      </c>
      <c r="BL6" s="1395" t="str">
        <f t="shared" ref="BL6:BT6" si="0">BC6</f>
        <v>Ａ</v>
      </c>
      <c r="BM6" s="1393" t="str">
        <f t="shared" si="0"/>
        <v>Ｂ</v>
      </c>
      <c r="BN6" s="1393" t="str">
        <f t="shared" si="0"/>
        <v>Ｃ</v>
      </c>
      <c r="BO6" s="1393" t="str">
        <f t="shared" si="0"/>
        <v>Ｄ</v>
      </c>
      <c r="BP6" s="1393" t="str">
        <f t="shared" si="0"/>
        <v>Ｅ</v>
      </c>
      <c r="BQ6" s="1393" t="str">
        <f t="shared" si="0"/>
        <v>Ｆ</v>
      </c>
      <c r="BR6" s="1393" t="str">
        <f t="shared" si="0"/>
        <v>Ｇ</v>
      </c>
      <c r="BS6" s="1393" t="str">
        <f t="shared" si="0"/>
        <v>Ｈ</v>
      </c>
      <c r="BT6" s="1394" t="str">
        <f t="shared" si="0"/>
        <v>Ｉ</v>
      </c>
      <c r="BU6" s="236" t="str">
        <f>AE20</f>
        <v>Ａ</v>
      </c>
    </row>
    <row r="7" spans="1:99" ht="15" customHeight="1" x14ac:dyDescent="0.15">
      <c r="A7" s="1367"/>
      <c r="B7" s="1368"/>
      <c r="C7" s="1368"/>
      <c r="D7" s="1368"/>
      <c r="E7" s="1368"/>
      <c r="F7" s="1368"/>
      <c r="G7" s="1368"/>
      <c r="H7" s="1382"/>
      <c r="I7" s="1375"/>
      <c r="J7" s="1375"/>
      <c r="K7" s="1375"/>
      <c r="L7" s="1375"/>
      <c r="M7" s="1375"/>
      <c r="N7" s="1384"/>
      <c r="O7" s="1386"/>
      <c r="P7" s="1375"/>
      <c r="Q7" s="1375"/>
      <c r="R7" s="1375"/>
      <c r="S7" s="1375"/>
      <c r="T7" s="1375"/>
      <c r="U7" s="1377"/>
      <c r="V7" s="1379"/>
      <c r="W7" s="1375"/>
      <c r="X7" s="1375"/>
      <c r="Y7" s="1375"/>
      <c r="Z7" s="1375"/>
      <c r="AA7" s="1375"/>
      <c r="AB7" s="1384"/>
      <c r="AC7" s="1386"/>
      <c r="AD7" s="1375"/>
      <c r="AE7" s="1375"/>
      <c r="AF7" s="1375"/>
      <c r="AG7" s="1375"/>
      <c r="AH7" s="1375"/>
      <c r="AI7" s="1377"/>
      <c r="AJ7" s="1379"/>
      <c r="AK7" s="1375"/>
      <c r="AL7" s="1404"/>
      <c r="AM7" s="1389"/>
      <c r="AN7" s="1387"/>
      <c r="AO7" s="1388"/>
      <c r="AP7" s="1389"/>
      <c r="AQ7" s="1389"/>
      <c r="AR7" s="1389"/>
      <c r="AS7" s="1380"/>
      <c r="AT7" s="1380"/>
      <c r="AU7" s="1405" t="s">
        <v>328</v>
      </c>
      <c r="AV7" s="1406"/>
      <c r="AW7" s="1407"/>
      <c r="AX7" s="1380"/>
      <c r="AY7" s="1380"/>
      <c r="AZ7" s="1380"/>
      <c r="BA7" s="1380"/>
      <c r="BB7" s="1380"/>
      <c r="BC7" s="1395"/>
      <c r="BD7" s="1393"/>
      <c r="BE7" s="1392"/>
      <c r="BF7" s="1393"/>
      <c r="BG7" s="1393"/>
      <c r="BH7" s="1393"/>
      <c r="BI7" s="1393"/>
      <c r="BJ7" s="1393"/>
      <c r="BK7" s="1394"/>
      <c r="BL7" s="1395"/>
      <c r="BM7" s="1393"/>
      <c r="BN7" s="1393"/>
      <c r="BO7" s="1393"/>
      <c r="BP7" s="1393"/>
      <c r="BQ7" s="1393"/>
      <c r="BR7" s="1393"/>
      <c r="BS7" s="1393"/>
      <c r="BT7" s="1394"/>
      <c r="BU7" s="236" t="str">
        <f>AE21</f>
        <v>Ｂ</v>
      </c>
    </row>
    <row r="8" spans="1:99" ht="15" customHeight="1" x14ac:dyDescent="0.15">
      <c r="A8" s="1369"/>
      <c r="B8" s="1370"/>
      <c r="C8" s="1370"/>
      <c r="D8" s="1370"/>
      <c r="E8" s="1370"/>
      <c r="F8" s="1370"/>
      <c r="G8" s="1370"/>
      <c r="H8" s="238" t="s">
        <v>78</v>
      </c>
      <c r="I8" s="239" t="s">
        <v>137</v>
      </c>
      <c r="J8" s="239" t="s">
        <v>337</v>
      </c>
      <c r="K8" s="239" t="s">
        <v>338</v>
      </c>
      <c r="L8" s="239" t="s">
        <v>339</v>
      </c>
      <c r="M8" s="239" t="s">
        <v>340</v>
      </c>
      <c r="N8" s="240" t="s">
        <v>341</v>
      </c>
      <c r="O8" s="241" t="s">
        <v>342</v>
      </c>
      <c r="P8" s="239" t="s">
        <v>137</v>
      </c>
      <c r="Q8" s="239" t="s">
        <v>337</v>
      </c>
      <c r="R8" s="239" t="s">
        <v>338</v>
      </c>
      <c r="S8" s="239" t="s">
        <v>339</v>
      </c>
      <c r="T8" s="239" t="s">
        <v>340</v>
      </c>
      <c r="U8" s="242" t="s">
        <v>341</v>
      </c>
      <c r="V8" s="243" t="s">
        <v>342</v>
      </c>
      <c r="W8" s="239" t="s">
        <v>137</v>
      </c>
      <c r="X8" s="239" t="s">
        <v>337</v>
      </c>
      <c r="Y8" s="239" t="s">
        <v>338</v>
      </c>
      <c r="Z8" s="239" t="s">
        <v>339</v>
      </c>
      <c r="AA8" s="239" t="s">
        <v>340</v>
      </c>
      <c r="AB8" s="240" t="s">
        <v>341</v>
      </c>
      <c r="AC8" s="241" t="s">
        <v>342</v>
      </c>
      <c r="AD8" s="239" t="s">
        <v>137</v>
      </c>
      <c r="AE8" s="239" t="s">
        <v>337</v>
      </c>
      <c r="AF8" s="239" t="s">
        <v>338</v>
      </c>
      <c r="AG8" s="239" t="s">
        <v>339</v>
      </c>
      <c r="AH8" s="239" t="s">
        <v>340</v>
      </c>
      <c r="AI8" s="242" t="s">
        <v>341</v>
      </c>
      <c r="AJ8" s="243" t="s">
        <v>342</v>
      </c>
      <c r="AK8" s="244" t="s">
        <v>137</v>
      </c>
      <c r="AL8" s="245" t="s">
        <v>337</v>
      </c>
      <c r="AM8" s="1389"/>
      <c r="AN8" s="1387"/>
      <c r="AO8" s="1388"/>
      <c r="AP8" s="1389"/>
      <c r="AQ8" s="1389"/>
      <c r="AR8" s="1389"/>
      <c r="AS8" s="1380"/>
      <c r="AT8" s="1380"/>
      <c r="AU8" s="1408"/>
      <c r="AV8" s="1409"/>
      <c r="AW8" s="1410"/>
      <c r="AX8" s="1380"/>
      <c r="AY8" s="1380"/>
      <c r="AZ8" s="1380"/>
      <c r="BA8" s="1380"/>
      <c r="BB8" s="1380"/>
      <c r="BC8" s="1395"/>
      <c r="BD8" s="1393"/>
      <c r="BE8" s="1392"/>
      <c r="BF8" s="1393"/>
      <c r="BG8" s="1393"/>
      <c r="BH8" s="1393"/>
      <c r="BI8" s="1393"/>
      <c r="BJ8" s="1393"/>
      <c r="BK8" s="1394"/>
      <c r="BL8" s="1395"/>
      <c r="BM8" s="1393"/>
      <c r="BN8" s="1393"/>
      <c r="BO8" s="1393"/>
      <c r="BP8" s="1393"/>
      <c r="BQ8" s="1393"/>
      <c r="BR8" s="1393"/>
      <c r="BS8" s="1393"/>
      <c r="BT8" s="1394"/>
      <c r="BU8" s="236" t="str">
        <f>AE22</f>
        <v>Ｃ</v>
      </c>
    </row>
    <row r="9" spans="1:99" ht="15" customHeight="1" x14ac:dyDescent="0.15">
      <c r="A9" s="246" t="s">
        <v>117</v>
      </c>
      <c r="B9" s="1396" t="s">
        <v>343</v>
      </c>
      <c r="C9" s="1396"/>
      <c r="D9" s="1396"/>
      <c r="E9" s="1396"/>
      <c r="F9" s="1396"/>
      <c r="G9" s="1397"/>
      <c r="H9" s="1398" t="s">
        <v>344</v>
      </c>
      <c r="I9" s="1400" t="s">
        <v>344</v>
      </c>
      <c r="J9" s="1400"/>
      <c r="K9" s="1400" t="s">
        <v>344</v>
      </c>
      <c r="L9" s="1400" t="s">
        <v>344</v>
      </c>
      <c r="M9" s="1400" t="s">
        <v>344</v>
      </c>
      <c r="N9" s="1413"/>
      <c r="O9" s="1414" t="s">
        <v>345</v>
      </c>
      <c r="P9" s="1400" t="s">
        <v>345</v>
      </c>
      <c r="Q9" s="1400"/>
      <c r="R9" s="1400" t="s">
        <v>345</v>
      </c>
      <c r="S9" s="1400" t="s">
        <v>345</v>
      </c>
      <c r="T9" s="1400" t="s">
        <v>345</v>
      </c>
      <c r="U9" s="1411"/>
      <c r="V9" s="1412" t="s">
        <v>345</v>
      </c>
      <c r="W9" s="1400" t="s">
        <v>345</v>
      </c>
      <c r="X9" s="1400"/>
      <c r="Y9" s="1400" t="s">
        <v>345</v>
      </c>
      <c r="Z9" s="1400" t="s">
        <v>345</v>
      </c>
      <c r="AA9" s="1400" t="s">
        <v>345</v>
      </c>
      <c r="AB9" s="1413"/>
      <c r="AC9" s="1414" t="s">
        <v>345</v>
      </c>
      <c r="AD9" s="1400" t="s">
        <v>345</v>
      </c>
      <c r="AE9" s="1400"/>
      <c r="AF9" s="1400" t="s">
        <v>345</v>
      </c>
      <c r="AG9" s="1400" t="s">
        <v>345</v>
      </c>
      <c r="AH9" s="1400" t="s">
        <v>345</v>
      </c>
      <c r="AI9" s="1411"/>
      <c r="AJ9" s="1412" t="s">
        <v>345</v>
      </c>
      <c r="AK9" s="1400" t="s">
        <v>345</v>
      </c>
      <c r="AL9" s="1418"/>
      <c r="AM9" s="1419">
        <f>SUM(BL9:BT10)</f>
        <v>176</v>
      </c>
      <c r="AN9" s="1420"/>
      <c r="AO9" s="1421"/>
      <c r="AP9" s="1422"/>
      <c r="AQ9" s="1422"/>
      <c r="AR9" s="1422"/>
      <c r="AS9" s="1423"/>
      <c r="AT9" s="1423"/>
      <c r="AU9" s="1424" t="s">
        <v>927</v>
      </c>
      <c r="AV9" s="1424"/>
      <c r="AW9" s="1424"/>
      <c r="AX9" s="1425"/>
      <c r="AY9" s="1426"/>
      <c r="AZ9" s="1426"/>
      <c r="BA9" s="1426"/>
      <c r="BB9" s="1427"/>
      <c r="BC9" s="1417">
        <f t="shared" ref="BC9:BK9" si="1">COUNTIF($H9:$AL10,BC$6)</f>
        <v>22</v>
      </c>
      <c r="BD9" s="1415">
        <f t="shared" si="1"/>
        <v>0</v>
      </c>
      <c r="BE9" s="1415">
        <f t="shared" si="1"/>
        <v>0</v>
      </c>
      <c r="BF9" s="1415">
        <f t="shared" si="1"/>
        <v>0</v>
      </c>
      <c r="BG9" s="1415">
        <f t="shared" si="1"/>
        <v>0</v>
      </c>
      <c r="BH9" s="1415">
        <f t="shared" si="1"/>
        <v>0</v>
      </c>
      <c r="BI9" s="1415">
        <f t="shared" si="1"/>
        <v>0</v>
      </c>
      <c r="BJ9" s="1415">
        <f t="shared" si="1"/>
        <v>0</v>
      </c>
      <c r="BK9" s="1416">
        <f t="shared" si="1"/>
        <v>0</v>
      </c>
      <c r="BL9" s="1417">
        <f t="shared" ref="BL9:BT9" si="2">BC9*BC$20*24</f>
        <v>176</v>
      </c>
      <c r="BM9" s="1415">
        <f t="shared" si="2"/>
        <v>0</v>
      </c>
      <c r="BN9" s="1415">
        <f t="shared" si="2"/>
        <v>0</v>
      </c>
      <c r="BO9" s="1415">
        <f t="shared" si="2"/>
        <v>0</v>
      </c>
      <c r="BP9" s="1415">
        <f t="shared" si="2"/>
        <v>0</v>
      </c>
      <c r="BQ9" s="1415">
        <f t="shared" si="2"/>
        <v>0</v>
      </c>
      <c r="BR9" s="1415">
        <f t="shared" si="2"/>
        <v>0</v>
      </c>
      <c r="BS9" s="1415">
        <f t="shared" si="2"/>
        <v>0</v>
      </c>
      <c r="BT9" s="1416">
        <f t="shared" si="2"/>
        <v>0</v>
      </c>
      <c r="BU9" s="236" t="str">
        <f>AM20</f>
        <v>Ｄ</v>
      </c>
    </row>
    <row r="10" spans="1:99" ht="15" customHeight="1" x14ac:dyDescent="0.15">
      <c r="A10" s="247" t="s">
        <v>32</v>
      </c>
      <c r="B10" s="1401" t="s">
        <v>347</v>
      </c>
      <c r="C10" s="1401"/>
      <c r="D10" s="1401"/>
      <c r="E10" s="1401"/>
      <c r="F10" s="1401"/>
      <c r="G10" s="1402"/>
      <c r="H10" s="1399"/>
      <c r="I10" s="1400"/>
      <c r="J10" s="1400"/>
      <c r="K10" s="1400"/>
      <c r="L10" s="1400"/>
      <c r="M10" s="1400"/>
      <c r="N10" s="1413"/>
      <c r="O10" s="1414"/>
      <c r="P10" s="1400"/>
      <c r="Q10" s="1400"/>
      <c r="R10" s="1400"/>
      <c r="S10" s="1400"/>
      <c r="T10" s="1400"/>
      <c r="U10" s="1411"/>
      <c r="V10" s="1412"/>
      <c r="W10" s="1400"/>
      <c r="X10" s="1400"/>
      <c r="Y10" s="1400"/>
      <c r="Z10" s="1400"/>
      <c r="AA10" s="1400"/>
      <c r="AB10" s="1413"/>
      <c r="AC10" s="1414"/>
      <c r="AD10" s="1400"/>
      <c r="AE10" s="1400"/>
      <c r="AF10" s="1400"/>
      <c r="AG10" s="1400"/>
      <c r="AH10" s="1400"/>
      <c r="AI10" s="1411"/>
      <c r="AJ10" s="1412"/>
      <c r="AK10" s="1400"/>
      <c r="AL10" s="1418"/>
      <c r="AM10" s="1419"/>
      <c r="AN10" s="1420"/>
      <c r="AO10" s="1421"/>
      <c r="AP10" s="1422"/>
      <c r="AQ10" s="1422"/>
      <c r="AR10" s="1422"/>
      <c r="AS10" s="1423"/>
      <c r="AT10" s="1423"/>
      <c r="AU10" s="1431" t="s">
        <v>930</v>
      </c>
      <c r="AV10" s="1431"/>
      <c r="AW10" s="1431"/>
      <c r="AX10" s="1428"/>
      <c r="AY10" s="1429"/>
      <c r="AZ10" s="1429"/>
      <c r="BA10" s="1429"/>
      <c r="BB10" s="1430"/>
      <c r="BC10" s="1417"/>
      <c r="BD10" s="1415"/>
      <c r="BE10" s="1415"/>
      <c r="BF10" s="1415"/>
      <c r="BG10" s="1415"/>
      <c r="BH10" s="1415"/>
      <c r="BI10" s="1415"/>
      <c r="BJ10" s="1415"/>
      <c r="BK10" s="1416"/>
      <c r="BL10" s="1417"/>
      <c r="BM10" s="1415"/>
      <c r="BN10" s="1415"/>
      <c r="BO10" s="1415"/>
      <c r="BP10" s="1415"/>
      <c r="BQ10" s="1415"/>
      <c r="BR10" s="1415"/>
      <c r="BS10" s="1415"/>
      <c r="BT10" s="1416"/>
      <c r="BU10" s="236" t="str">
        <f>AM21</f>
        <v>Ｅ</v>
      </c>
    </row>
    <row r="11" spans="1:99" ht="15" customHeight="1" x14ac:dyDescent="0.15">
      <c r="A11" s="246" t="s">
        <v>117</v>
      </c>
      <c r="B11" s="1396" t="s">
        <v>388</v>
      </c>
      <c r="C11" s="1396"/>
      <c r="D11" s="1396"/>
      <c r="E11" s="1396"/>
      <c r="F11" s="1396"/>
      <c r="G11" s="1397"/>
      <c r="H11" s="1399"/>
      <c r="I11" s="1400" t="s">
        <v>348</v>
      </c>
      <c r="J11" s="1400" t="s">
        <v>348</v>
      </c>
      <c r="K11" s="1400" t="s">
        <v>348</v>
      </c>
      <c r="L11" s="1400"/>
      <c r="M11" s="1400" t="s">
        <v>348</v>
      </c>
      <c r="N11" s="1413" t="s">
        <v>348</v>
      </c>
      <c r="O11" s="1414"/>
      <c r="P11" s="1400" t="s">
        <v>345</v>
      </c>
      <c r="Q11" s="1400" t="s">
        <v>345</v>
      </c>
      <c r="R11" s="1400" t="s">
        <v>345</v>
      </c>
      <c r="S11" s="1400"/>
      <c r="T11" s="1400" t="s">
        <v>345</v>
      </c>
      <c r="U11" s="1411" t="s">
        <v>345</v>
      </c>
      <c r="V11" s="1412"/>
      <c r="W11" s="1400" t="s">
        <v>345</v>
      </c>
      <c r="X11" s="1400" t="s">
        <v>345</v>
      </c>
      <c r="Y11" s="1400" t="s">
        <v>345</v>
      </c>
      <c r="Z11" s="1400"/>
      <c r="AA11" s="1400" t="s">
        <v>345</v>
      </c>
      <c r="AB11" s="1413" t="s">
        <v>345</v>
      </c>
      <c r="AC11" s="1414"/>
      <c r="AD11" s="1400" t="s">
        <v>345</v>
      </c>
      <c r="AE11" s="1400" t="s">
        <v>345</v>
      </c>
      <c r="AF11" s="1400" t="s">
        <v>345</v>
      </c>
      <c r="AG11" s="1400"/>
      <c r="AH11" s="1400" t="s">
        <v>345</v>
      </c>
      <c r="AI11" s="1411" t="s">
        <v>345</v>
      </c>
      <c r="AJ11" s="1412"/>
      <c r="AK11" s="1400" t="s">
        <v>345</v>
      </c>
      <c r="AL11" s="1418" t="s">
        <v>345</v>
      </c>
      <c r="AM11" s="1419">
        <f>SUM(BL11:BT12)</f>
        <v>176</v>
      </c>
      <c r="AN11" s="1420"/>
      <c r="AO11" s="1421"/>
      <c r="AP11" s="1422" t="s">
        <v>346</v>
      </c>
      <c r="AQ11" s="1422"/>
      <c r="AR11" s="1422"/>
      <c r="AS11" s="1423"/>
      <c r="AT11" s="1423"/>
      <c r="AU11" s="1432" t="s">
        <v>927</v>
      </c>
      <c r="AV11" s="1432"/>
      <c r="AW11" s="1432"/>
      <c r="AX11" s="1425"/>
      <c r="AY11" s="1426"/>
      <c r="AZ11" s="1426"/>
      <c r="BA11" s="1426"/>
      <c r="BB11" s="1427"/>
      <c r="BC11" s="1417">
        <f t="shared" ref="BC11:BK11" si="3">COUNTIF($H11:$AL12,BC$6)</f>
        <v>22</v>
      </c>
      <c r="BD11" s="1415">
        <f t="shared" si="3"/>
        <v>0</v>
      </c>
      <c r="BE11" s="1415">
        <f t="shared" si="3"/>
        <v>0</v>
      </c>
      <c r="BF11" s="1415">
        <f t="shared" si="3"/>
        <v>0</v>
      </c>
      <c r="BG11" s="1415">
        <f t="shared" si="3"/>
        <v>0</v>
      </c>
      <c r="BH11" s="1415">
        <f t="shared" si="3"/>
        <v>0</v>
      </c>
      <c r="BI11" s="1415">
        <f t="shared" si="3"/>
        <v>0</v>
      </c>
      <c r="BJ11" s="1415">
        <f t="shared" si="3"/>
        <v>0</v>
      </c>
      <c r="BK11" s="1416">
        <f t="shared" si="3"/>
        <v>0</v>
      </c>
      <c r="BL11" s="1417">
        <f t="shared" ref="BL11:BT11" si="4">BC11*BC$20*24</f>
        <v>176</v>
      </c>
      <c r="BM11" s="1415">
        <f t="shared" si="4"/>
        <v>0</v>
      </c>
      <c r="BN11" s="1415">
        <f t="shared" si="4"/>
        <v>0</v>
      </c>
      <c r="BO11" s="1415">
        <f t="shared" si="4"/>
        <v>0</v>
      </c>
      <c r="BP11" s="1415">
        <f t="shared" si="4"/>
        <v>0</v>
      </c>
      <c r="BQ11" s="1415">
        <f t="shared" si="4"/>
        <v>0</v>
      </c>
      <c r="BR11" s="1415">
        <f t="shared" si="4"/>
        <v>0</v>
      </c>
      <c r="BS11" s="1415">
        <f t="shared" si="4"/>
        <v>0</v>
      </c>
      <c r="BT11" s="1416">
        <f t="shared" si="4"/>
        <v>0</v>
      </c>
      <c r="BU11" s="236" t="str">
        <f>AM22</f>
        <v>Ｆ</v>
      </c>
    </row>
    <row r="12" spans="1:99" ht="15" customHeight="1" x14ac:dyDescent="0.15">
      <c r="A12" s="247" t="s">
        <v>32</v>
      </c>
      <c r="B12" s="1401" t="s">
        <v>349</v>
      </c>
      <c r="C12" s="1401"/>
      <c r="D12" s="1401"/>
      <c r="E12" s="1401"/>
      <c r="F12" s="1401"/>
      <c r="G12" s="1402"/>
      <c r="H12" s="1399"/>
      <c r="I12" s="1400"/>
      <c r="J12" s="1400"/>
      <c r="K12" s="1400"/>
      <c r="L12" s="1400"/>
      <c r="M12" s="1400"/>
      <c r="N12" s="1413"/>
      <c r="O12" s="1414"/>
      <c r="P12" s="1400"/>
      <c r="Q12" s="1400"/>
      <c r="R12" s="1400"/>
      <c r="S12" s="1400"/>
      <c r="T12" s="1400"/>
      <c r="U12" s="1411"/>
      <c r="V12" s="1412"/>
      <c r="W12" s="1400"/>
      <c r="X12" s="1400"/>
      <c r="Y12" s="1400"/>
      <c r="Z12" s="1400"/>
      <c r="AA12" s="1400"/>
      <c r="AB12" s="1413"/>
      <c r="AC12" s="1414"/>
      <c r="AD12" s="1400"/>
      <c r="AE12" s="1400"/>
      <c r="AF12" s="1400"/>
      <c r="AG12" s="1400"/>
      <c r="AH12" s="1400"/>
      <c r="AI12" s="1411"/>
      <c r="AJ12" s="1412"/>
      <c r="AK12" s="1400"/>
      <c r="AL12" s="1418"/>
      <c r="AM12" s="1419"/>
      <c r="AN12" s="1420"/>
      <c r="AO12" s="1421"/>
      <c r="AP12" s="1422"/>
      <c r="AQ12" s="1422"/>
      <c r="AR12" s="1422"/>
      <c r="AS12" s="1423"/>
      <c r="AT12" s="1423"/>
      <c r="AU12" s="1431" t="s">
        <v>931</v>
      </c>
      <c r="AV12" s="1431"/>
      <c r="AW12" s="1431"/>
      <c r="AX12" s="1428"/>
      <c r="AY12" s="1429"/>
      <c r="AZ12" s="1429"/>
      <c r="BA12" s="1429"/>
      <c r="BB12" s="1430"/>
      <c r="BC12" s="1417"/>
      <c r="BD12" s="1415"/>
      <c r="BE12" s="1415"/>
      <c r="BF12" s="1415"/>
      <c r="BG12" s="1415"/>
      <c r="BH12" s="1415"/>
      <c r="BI12" s="1415"/>
      <c r="BJ12" s="1415"/>
      <c r="BK12" s="1416"/>
      <c r="BL12" s="1417"/>
      <c r="BM12" s="1415"/>
      <c r="BN12" s="1415"/>
      <c r="BO12" s="1415"/>
      <c r="BP12" s="1415"/>
      <c r="BQ12" s="1415"/>
      <c r="BR12" s="1415"/>
      <c r="BS12" s="1415"/>
      <c r="BT12" s="1416"/>
      <c r="BU12" s="236" t="str">
        <f>AU20</f>
        <v>Ｇ</v>
      </c>
    </row>
    <row r="13" spans="1:99" ht="15" customHeight="1" x14ac:dyDescent="0.15">
      <c r="A13" s="246" t="s">
        <v>117</v>
      </c>
      <c r="B13" s="1396" t="s">
        <v>346</v>
      </c>
      <c r="C13" s="1396"/>
      <c r="D13" s="1396"/>
      <c r="E13" s="1396"/>
      <c r="F13" s="1396"/>
      <c r="G13" s="1397"/>
      <c r="H13" s="1399" t="s">
        <v>344</v>
      </c>
      <c r="I13" s="1400" t="s">
        <v>344</v>
      </c>
      <c r="J13" s="1400" t="s">
        <v>350</v>
      </c>
      <c r="K13" s="1400"/>
      <c r="L13" s="1400" t="s">
        <v>344</v>
      </c>
      <c r="M13" s="1400" t="s">
        <v>351</v>
      </c>
      <c r="N13" s="1413"/>
      <c r="O13" s="1414" t="s">
        <v>344</v>
      </c>
      <c r="P13" s="1400" t="s">
        <v>344</v>
      </c>
      <c r="Q13" s="1400" t="s">
        <v>350</v>
      </c>
      <c r="R13" s="1400"/>
      <c r="S13" s="1400" t="s">
        <v>344</v>
      </c>
      <c r="T13" s="1400" t="s">
        <v>351</v>
      </c>
      <c r="U13" s="1411"/>
      <c r="V13" s="1412" t="s">
        <v>344</v>
      </c>
      <c r="W13" s="1400" t="s">
        <v>344</v>
      </c>
      <c r="X13" s="1400" t="s">
        <v>350</v>
      </c>
      <c r="Y13" s="1400"/>
      <c r="Z13" s="1400" t="s">
        <v>344</v>
      </c>
      <c r="AA13" s="1400" t="s">
        <v>351</v>
      </c>
      <c r="AB13" s="1413"/>
      <c r="AC13" s="1414" t="s">
        <v>344</v>
      </c>
      <c r="AD13" s="1400" t="s">
        <v>344</v>
      </c>
      <c r="AE13" s="1400" t="s">
        <v>350</v>
      </c>
      <c r="AF13" s="1400"/>
      <c r="AG13" s="1400" t="s">
        <v>344</v>
      </c>
      <c r="AH13" s="1400" t="s">
        <v>351</v>
      </c>
      <c r="AI13" s="1411"/>
      <c r="AJ13" s="1412" t="s">
        <v>344</v>
      </c>
      <c r="AK13" s="1400" t="s">
        <v>344</v>
      </c>
      <c r="AL13" s="1418" t="s">
        <v>352</v>
      </c>
      <c r="AM13" s="1419">
        <f>SUM(BL13:BT14)</f>
        <v>184</v>
      </c>
      <c r="AN13" s="1420"/>
      <c r="AO13" s="1421"/>
      <c r="AP13" s="1422" t="s">
        <v>346</v>
      </c>
      <c r="AQ13" s="1422"/>
      <c r="AR13" s="1422"/>
      <c r="AS13" s="1423"/>
      <c r="AT13" s="1423"/>
      <c r="AU13" s="1432" t="s">
        <v>928</v>
      </c>
      <c r="AV13" s="1432"/>
      <c r="AW13" s="1432"/>
      <c r="AX13" s="1434"/>
      <c r="AY13" s="1435"/>
      <c r="AZ13" s="1435"/>
      <c r="BA13" s="1435"/>
      <c r="BB13" s="1436"/>
      <c r="BC13" s="1417">
        <f t="shared" ref="BC13:BK13" si="5">COUNTIF($H13:$AL14,BC$6)</f>
        <v>14</v>
      </c>
      <c r="BD13" s="1415">
        <f t="shared" si="5"/>
        <v>5</v>
      </c>
      <c r="BE13" s="1415">
        <f t="shared" si="5"/>
        <v>4</v>
      </c>
      <c r="BF13" s="1415">
        <f t="shared" si="5"/>
        <v>0</v>
      </c>
      <c r="BG13" s="1415">
        <f t="shared" si="5"/>
        <v>0</v>
      </c>
      <c r="BH13" s="1415">
        <f t="shared" si="5"/>
        <v>0</v>
      </c>
      <c r="BI13" s="1415">
        <f t="shared" si="5"/>
        <v>0</v>
      </c>
      <c r="BJ13" s="1415">
        <f t="shared" si="5"/>
        <v>0</v>
      </c>
      <c r="BK13" s="1416">
        <f t="shared" si="5"/>
        <v>0</v>
      </c>
      <c r="BL13" s="1417">
        <f t="shared" ref="BL13:BT13" si="6">BC13*BC$20*24</f>
        <v>112</v>
      </c>
      <c r="BM13" s="1415">
        <f t="shared" si="6"/>
        <v>40</v>
      </c>
      <c r="BN13" s="1415">
        <f t="shared" si="6"/>
        <v>32</v>
      </c>
      <c r="BO13" s="1415">
        <f t="shared" si="6"/>
        <v>0</v>
      </c>
      <c r="BP13" s="1415">
        <f t="shared" si="6"/>
        <v>0</v>
      </c>
      <c r="BQ13" s="1415">
        <f t="shared" si="6"/>
        <v>0</v>
      </c>
      <c r="BR13" s="1415">
        <f t="shared" si="6"/>
        <v>0</v>
      </c>
      <c r="BS13" s="1415">
        <f t="shared" si="6"/>
        <v>0</v>
      </c>
      <c r="BT13" s="1416">
        <f t="shared" si="6"/>
        <v>0</v>
      </c>
      <c r="BU13" s="236" t="str">
        <f>AU21</f>
        <v>Ｈ</v>
      </c>
    </row>
    <row r="14" spans="1:99" ht="15" customHeight="1" x14ac:dyDescent="0.15">
      <c r="A14" s="247" t="s">
        <v>32</v>
      </c>
      <c r="B14" s="1401" t="s">
        <v>353</v>
      </c>
      <c r="C14" s="1401"/>
      <c r="D14" s="1401"/>
      <c r="E14" s="1401"/>
      <c r="F14" s="1401"/>
      <c r="G14" s="1402"/>
      <c r="H14" s="1399"/>
      <c r="I14" s="1400"/>
      <c r="J14" s="1400"/>
      <c r="K14" s="1400"/>
      <c r="L14" s="1400"/>
      <c r="M14" s="1400"/>
      <c r="N14" s="1413"/>
      <c r="O14" s="1414"/>
      <c r="P14" s="1400"/>
      <c r="Q14" s="1400"/>
      <c r="R14" s="1400"/>
      <c r="S14" s="1400"/>
      <c r="T14" s="1400"/>
      <c r="U14" s="1411"/>
      <c r="V14" s="1412"/>
      <c r="W14" s="1400"/>
      <c r="X14" s="1400"/>
      <c r="Y14" s="1400"/>
      <c r="Z14" s="1400"/>
      <c r="AA14" s="1400"/>
      <c r="AB14" s="1413"/>
      <c r="AC14" s="1414"/>
      <c r="AD14" s="1400"/>
      <c r="AE14" s="1400"/>
      <c r="AF14" s="1400"/>
      <c r="AG14" s="1400"/>
      <c r="AH14" s="1400"/>
      <c r="AI14" s="1411"/>
      <c r="AJ14" s="1412"/>
      <c r="AK14" s="1400"/>
      <c r="AL14" s="1418"/>
      <c r="AM14" s="1419"/>
      <c r="AN14" s="1420"/>
      <c r="AO14" s="1421"/>
      <c r="AP14" s="1422"/>
      <c r="AQ14" s="1422"/>
      <c r="AR14" s="1422"/>
      <c r="AS14" s="1423"/>
      <c r="AT14" s="1423"/>
      <c r="AU14" s="1431" t="s">
        <v>932</v>
      </c>
      <c r="AV14" s="1431"/>
      <c r="AW14" s="1431"/>
      <c r="AX14" s="1437"/>
      <c r="AY14" s="1438"/>
      <c r="AZ14" s="1438"/>
      <c r="BA14" s="1438"/>
      <c r="BB14" s="1439"/>
      <c r="BC14" s="1417"/>
      <c r="BD14" s="1415"/>
      <c r="BE14" s="1415"/>
      <c r="BF14" s="1415"/>
      <c r="BG14" s="1415"/>
      <c r="BH14" s="1415"/>
      <c r="BI14" s="1415"/>
      <c r="BJ14" s="1415"/>
      <c r="BK14" s="1416"/>
      <c r="BL14" s="1417"/>
      <c r="BM14" s="1415"/>
      <c r="BN14" s="1415"/>
      <c r="BO14" s="1415"/>
      <c r="BP14" s="1415"/>
      <c r="BQ14" s="1415"/>
      <c r="BR14" s="1415"/>
      <c r="BS14" s="1415"/>
      <c r="BT14" s="1416"/>
      <c r="BU14" s="236" t="str">
        <f>AU22</f>
        <v>Ｉ</v>
      </c>
    </row>
    <row r="15" spans="1:99" ht="15" customHeight="1" x14ac:dyDescent="0.15">
      <c r="A15" s="246" t="s">
        <v>117</v>
      </c>
      <c r="B15" s="1433" t="s">
        <v>389</v>
      </c>
      <c r="C15" s="1396"/>
      <c r="D15" s="1396"/>
      <c r="E15" s="1396"/>
      <c r="F15" s="1396"/>
      <c r="G15" s="1397"/>
      <c r="H15" s="1399" t="s">
        <v>354</v>
      </c>
      <c r="I15" s="1400"/>
      <c r="J15" s="1400" t="s">
        <v>355</v>
      </c>
      <c r="K15" s="1400" t="s">
        <v>356</v>
      </c>
      <c r="L15" s="1400"/>
      <c r="M15" s="1400" t="s">
        <v>345</v>
      </c>
      <c r="N15" s="1413"/>
      <c r="O15" s="1446" t="s">
        <v>357</v>
      </c>
      <c r="P15" s="1440" t="s">
        <v>358</v>
      </c>
      <c r="Q15" s="1440"/>
      <c r="R15" s="1440" t="s">
        <v>345</v>
      </c>
      <c r="S15" s="1440"/>
      <c r="T15" s="1440" t="s">
        <v>357</v>
      </c>
      <c r="U15" s="1442" t="s">
        <v>358</v>
      </c>
      <c r="V15" s="1444"/>
      <c r="W15" s="1440" t="s">
        <v>345</v>
      </c>
      <c r="X15" s="1440"/>
      <c r="Y15" s="1440" t="s">
        <v>357</v>
      </c>
      <c r="Z15" s="1440" t="s">
        <v>358</v>
      </c>
      <c r="AA15" s="1440"/>
      <c r="AB15" s="1442" t="s">
        <v>345</v>
      </c>
      <c r="AC15" s="1446"/>
      <c r="AD15" s="1440" t="s">
        <v>357</v>
      </c>
      <c r="AE15" s="1440" t="s">
        <v>358</v>
      </c>
      <c r="AF15" s="1440"/>
      <c r="AG15" s="1440" t="s">
        <v>345</v>
      </c>
      <c r="AH15" s="1440"/>
      <c r="AI15" s="1442" t="s">
        <v>357</v>
      </c>
      <c r="AJ15" s="1412" t="s">
        <v>358</v>
      </c>
      <c r="AK15" s="1400"/>
      <c r="AL15" s="1418" t="s">
        <v>344</v>
      </c>
      <c r="AM15" s="1419">
        <f>SUM(BL15:BT16)</f>
        <v>152</v>
      </c>
      <c r="AN15" s="1420"/>
      <c r="AO15" s="1421"/>
      <c r="AP15" s="1422"/>
      <c r="AQ15" s="1422"/>
      <c r="AR15" s="1422"/>
      <c r="AS15" s="1423"/>
      <c r="AT15" s="1423"/>
      <c r="AU15" s="1432" t="s">
        <v>928</v>
      </c>
      <c r="AV15" s="1432"/>
      <c r="AW15" s="1432"/>
      <c r="AX15" s="1425" t="s">
        <v>359</v>
      </c>
      <c r="AY15" s="1426"/>
      <c r="AZ15" s="1426"/>
      <c r="BA15" s="1426"/>
      <c r="BB15" s="1427"/>
      <c r="BC15" s="1417">
        <f t="shared" ref="BC15:BK15" si="7">COUNTIF($H15:$AL16,BC$6)</f>
        <v>7</v>
      </c>
      <c r="BD15" s="1415">
        <f t="shared" si="7"/>
        <v>0</v>
      </c>
      <c r="BE15" s="1415">
        <f t="shared" si="7"/>
        <v>0</v>
      </c>
      <c r="BF15" s="1415">
        <f t="shared" si="7"/>
        <v>6</v>
      </c>
      <c r="BG15" s="1415">
        <f t="shared" si="7"/>
        <v>6</v>
      </c>
      <c r="BH15" s="1415">
        <f t="shared" si="7"/>
        <v>0</v>
      </c>
      <c r="BI15" s="1415">
        <f t="shared" si="7"/>
        <v>0</v>
      </c>
      <c r="BJ15" s="1415">
        <f t="shared" si="7"/>
        <v>0</v>
      </c>
      <c r="BK15" s="1416">
        <f t="shared" si="7"/>
        <v>0</v>
      </c>
      <c r="BL15" s="1417">
        <f t="shared" ref="BL15:BT15" si="8">BC15*BC$20*24</f>
        <v>56</v>
      </c>
      <c r="BM15" s="1415">
        <f t="shared" si="8"/>
        <v>0</v>
      </c>
      <c r="BN15" s="1415">
        <f t="shared" si="8"/>
        <v>0</v>
      </c>
      <c r="BO15" s="1415">
        <f t="shared" si="8"/>
        <v>48</v>
      </c>
      <c r="BP15" s="1415">
        <f t="shared" si="8"/>
        <v>48</v>
      </c>
      <c r="BQ15" s="1415">
        <f t="shared" si="8"/>
        <v>0</v>
      </c>
      <c r="BR15" s="1415">
        <f t="shared" si="8"/>
        <v>0</v>
      </c>
      <c r="BS15" s="1415">
        <f t="shared" si="8"/>
        <v>0</v>
      </c>
      <c r="BT15" s="1416">
        <f t="shared" si="8"/>
        <v>0</v>
      </c>
    </row>
    <row r="16" spans="1:99" ht="15" customHeight="1" x14ac:dyDescent="0.15">
      <c r="A16" s="247" t="s">
        <v>32</v>
      </c>
      <c r="B16" s="1401" t="s">
        <v>360</v>
      </c>
      <c r="C16" s="1401"/>
      <c r="D16" s="1401"/>
      <c r="E16" s="1401"/>
      <c r="F16" s="1401"/>
      <c r="G16" s="1402"/>
      <c r="H16" s="1399"/>
      <c r="I16" s="1400"/>
      <c r="J16" s="1400"/>
      <c r="K16" s="1400"/>
      <c r="L16" s="1400"/>
      <c r="M16" s="1400"/>
      <c r="N16" s="1413"/>
      <c r="O16" s="1447"/>
      <c r="P16" s="1441"/>
      <c r="Q16" s="1441"/>
      <c r="R16" s="1441"/>
      <c r="S16" s="1441"/>
      <c r="T16" s="1441"/>
      <c r="U16" s="1443"/>
      <c r="V16" s="1445"/>
      <c r="W16" s="1441"/>
      <c r="X16" s="1441"/>
      <c r="Y16" s="1441"/>
      <c r="Z16" s="1441"/>
      <c r="AA16" s="1441"/>
      <c r="AB16" s="1443"/>
      <c r="AC16" s="1447"/>
      <c r="AD16" s="1441"/>
      <c r="AE16" s="1441"/>
      <c r="AF16" s="1441"/>
      <c r="AG16" s="1441"/>
      <c r="AH16" s="1441"/>
      <c r="AI16" s="1443"/>
      <c r="AJ16" s="1412"/>
      <c r="AK16" s="1400"/>
      <c r="AL16" s="1418"/>
      <c r="AM16" s="1419"/>
      <c r="AN16" s="1420"/>
      <c r="AO16" s="1421"/>
      <c r="AP16" s="1422"/>
      <c r="AQ16" s="1422"/>
      <c r="AR16" s="1422"/>
      <c r="AS16" s="1423"/>
      <c r="AT16" s="1423"/>
      <c r="AU16" s="1431" t="s">
        <v>931</v>
      </c>
      <c r="AV16" s="1431"/>
      <c r="AW16" s="1431"/>
      <c r="AX16" s="1428"/>
      <c r="AY16" s="1429"/>
      <c r="AZ16" s="1429"/>
      <c r="BA16" s="1429"/>
      <c r="BB16" s="1430"/>
      <c r="BC16" s="1417"/>
      <c r="BD16" s="1415"/>
      <c r="BE16" s="1415"/>
      <c r="BF16" s="1415"/>
      <c r="BG16" s="1415"/>
      <c r="BH16" s="1415"/>
      <c r="BI16" s="1415"/>
      <c r="BJ16" s="1415"/>
      <c r="BK16" s="1416"/>
      <c r="BL16" s="1417"/>
      <c r="BM16" s="1415"/>
      <c r="BN16" s="1415"/>
      <c r="BO16" s="1415"/>
      <c r="BP16" s="1415"/>
      <c r="BQ16" s="1415"/>
      <c r="BR16" s="1415"/>
      <c r="BS16" s="1415"/>
      <c r="BT16" s="1416"/>
    </row>
    <row r="17" spans="1:72" ht="15" customHeight="1" x14ac:dyDescent="0.15">
      <c r="A17" s="246" t="s">
        <v>117</v>
      </c>
      <c r="B17" s="1396" t="s">
        <v>361</v>
      </c>
      <c r="C17" s="1396"/>
      <c r="D17" s="1396"/>
      <c r="E17" s="1396"/>
      <c r="F17" s="1396"/>
      <c r="G17" s="1397"/>
      <c r="H17" s="1448"/>
      <c r="I17" s="1440" t="s">
        <v>334</v>
      </c>
      <c r="J17" s="1440" t="s">
        <v>334</v>
      </c>
      <c r="K17" s="1440" t="s">
        <v>334</v>
      </c>
      <c r="L17" s="1440"/>
      <c r="M17" s="1440" t="s">
        <v>334</v>
      </c>
      <c r="N17" s="1442" t="s">
        <v>334</v>
      </c>
      <c r="O17" s="1446"/>
      <c r="P17" s="1440" t="s">
        <v>345</v>
      </c>
      <c r="Q17" s="1440" t="s">
        <v>345</v>
      </c>
      <c r="R17" s="1440" t="s">
        <v>345</v>
      </c>
      <c r="S17" s="1440"/>
      <c r="T17" s="1440" t="s">
        <v>345</v>
      </c>
      <c r="U17" s="1442" t="s">
        <v>345</v>
      </c>
      <c r="V17" s="1446"/>
      <c r="W17" s="1440" t="s">
        <v>345</v>
      </c>
      <c r="X17" s="1440" t="s">
        <v>345</v>
      </c>
      <c r="Y17" s="1440" t="s">
        <v>345</v>
      </c>
      <c r="Z17" s="1440"/>
      <c r="AA17" s="1440" t="s">
        <v>345</v>
      </c>
      <c r="AB17" s="1442" t="s">
        <v>345</v>
      </c>
      <c r="AC17" s="1446"/>
      <c r="AD17" s="1440" t="s">
        <v>345</v>
      </c>
      <c r="AE17" s="1440" t="s">
        <v>345</v>
      </c>
      <c r="AF17" s="1440" t="s">
        <v>345</v>
      </c>
      <c r="AG17" s="1440"/>
      <c r="AH17" s="1440" t="s">
        <v>345</v>
      </c>
      <c r="AI17" s="1442" t="s">
        <v>345</v>
      </c>
      <c r="AJ17" s="1446"/>
      <c r="AK17" s="1440" t="s">
        <v>334</v>
      </c>
      <c r="AL17" s="1450" t="s">
        <v>334</v>
      </c>
      <c r="AM17" s="1419">
        <f>SUM(BL17:BT18)</f>
        <v>176</v>
      </c>
      <c r="AN17" s="1420"/>
      <c r="AO17" s="1421"/>
      <c r="AP17" s="1422" t="s">
        <v>362</v>
      </c>
      <c r="AQ17" s="1422"/>
      <c r="AR17" s="1422"/>
      <c r="AS17" s="1423"/>
      <c r="AT17" s="1423"/>
      <c r="AU17" s="1432" t="s">
        <v>929</v>
      </c>
      <c r="AV17" s="1432"/>
      <c r="AW17" s="1432"/>
      <c r="AX17" s="1434"/>
      <c r="AY17" s="1435"/>
      <c r="AZ17" s="1435"/>
      <c r="BA17" s="1435"/>
      <c r="BB17" s="1436"/>
      <c r="BC17" s="1417">
        <f t="shared" ref="BC17:BK17" si="9">COUNTIF($H17:$AL18,BC$6)</f>
        <v>22</v>
      </c>
      <c r="BD17" s="1415">
        <f t="shared" si="9"/>
        <v>0</v>
      </c>
      <c r="BE17" s="1415">
        <f t="shared" si="9"/>
        <v>0</v>
      </c>
      <c r="BF17" s="1415">
        <f t="shared" si="9"/>
        <v>0</v>
      </c>
      <c r="BG17" s="1415">
        <f t="shared" si="9"/>
        <v>0</v>
      </c>
      <c r="BH17" s="1415">
        <f t="shared" si="9"/>
        <v>0</v>
      </c>
      <c r="BI17" s="1415">
        <f t="shared" si="9"/>
        <v>0</v>
      </c>
      <c r="BJ17" s="1415">
        <f t="shared" si="9"/>
        <v>0</v>
      </c>
      <c r="BK17" s="1416">
        <f t="shared" si="9"/>
        <v>0</v>
      </c>
      <c r="BL17" s="1417">
        <f t="shared" ref="BL17:BT17" si="10">BC17*BC$20*24</f>
        <v>176</v>
      </c>
      <c r="BM17" s="1415">
        <f t="shared" si="10"/>
        <v>0</v>
      </c>
      <c r="BN17" s="1415">
        <f t="shared" si="10"/>
        <v>0</v>
      </c>
      <c r="BO17" s="1415">
        <f t="shared" si="10"/>
        <v>0</v>
      </c>
      <c r="BP17" s="1415">
        <f t="shared" si="10"/>
        <v>0</v>
      </c>
      <c r="BQ17" s="1415">
        <f t="shared" si="10"/>
        <v>0</v>
      </c>
      <c r="BR17" s="1415">
        <f t="shared" si="10"/>
        <v>0</v>
      </c>
      <c r="BS17" s="1415">
        <f t="shared" si="10"/>
        <v>0</v>
      </c>
      <c r="BT17" s="1416">
        <f t="shared" si="10"/>
        <v>0</v>
      </c>
    </row>
    <row r="18" spans="1:72" ht="15" customHeight="1" x14ac:dyDescent="0.15">
      <c r="A18" s="247" t="s">
        <v>32</v>
      </c>
      <c r="B18" s="1401" t="s">
        <v>363</v>
      </c>
      <c r="C18" s="1401"/>
      <c r="D18" s="1401"/>
      <c r="E18" s="1401"/>
      <c r="F18" s="1401"/>
      <c r="G18" s="1402"/>
      <c r="H18" s="1449"/>
      <c r="I18" s="1441"/>
      <c r="J18" s="1441"/>
      <c r="K18" s="1441"/>
      <c r="L18" s="1441"/>
      <c r="M18" s="1441"/>
      <c r="N18" s="1443"/>
      <c r="O18" s="1447"/>
      <c r="P18" s="1441"/>
      <c r="Q18" s="1441"/>
      <c r="R18" s="1441"/>
      <c r="S18" s="1441"/>
      <c r="T18" s="1441"/>
      <c r="U18" s="1443"/>
      <c r="V18" s="1447"/>
      <c r="W18" s="1441"/>
      <c r="X18" s="1441"/>
      <c r="Y18" s="1441"/>
      <c r="Z18" s="1441"/>
      <c r="AA18" s="1441"/>
      <c r="AB18" s="1443"/>
      <c r="AC18" s="1447"/>
      <c r="AD18" s="1441"/>
      <c r="AE18" s="1441"/>
      <c r="AF18" s="1441"/>
      <c r="AG18" s="1441"/>
      <c r="AH18" s="1441"/>
      <c r="AI18" s="1443"/>
      <c r="AJ18" s="1447"/>
      <c r="AK18" s="1441"/>
      <c r="AL18" s="1451"/>
      <c r="AM18" s="1419"/>
      <c r="AN18" s="1420"/>
      <c r="AO18" s="1421"/>
      <c r="AP18" s="1422"/>
      <c r="AQ18" s="1422"/>
      <c r="AR18" s="1422"/>
      <c r="AS18" s="1423"/>
      <c r="AT18" s="1423"/>
      <c r="AU18" s="1431" t="s">
        <v>933</v>
      </c>
      <c r="AV18" s="1431"/>
      <c r="AW18" s="1431"/>
      <c r="AX18" s="1437"/>
      <c r="AY18" s="1438"/>
      <c r="AZ18" s="1438"/>
      <c r="BA18" s="1438"/>
      <c r="BB18" s="1439"/>
      <c r="BC18" s="1417"/>
      <c r="BD18" s="1415"/>
      <c r="BE18" s="1415"/>
      <c r="BF18" s="1415"/>
      <c r="BG18" s="1415"/>
      <c r="BH18" s="1415"/>
      <c r="BI18" s="1415"/>
      <c r="BJ18" s="1415"/>
      <c r="BK18" s="1416"/>
      <c r="BL18" s="1417"/>
      <c r="BM18" s="1415"/>
      <c r="BN18" s="1415"/>
      <c r="BO18" s="1415"/>
      <c r="BP18" s="1415"/>
      <c r="BQ18" s="1415"/>
      <c r="BR18" s="1415"/>
      <c r="BS18" s="1415"/>
      <c r="BT18" s="1416"/>
    </row>
    <row r="19" spans="1:72" ht="20.100000000000001" customHeight="1" thickBot="1" x14ac:dyDescent="0.2">
      <c r="A19" s="1452" t="s">
        <v>330</v>
      </c>
      <c r="B19" s="1453"/>
      <c r="C19" s="1453"/>
      <c r="D19" s="1453"/>
      <c r="E19" s="1453"/>
      <c r="F19" s="1453"/>
      <c r="G19" s="1453"/>
      <c r="H19" s="248">
        <v>1</v>
      </c>
      <c r="I19" s="249">
        <v>2</v>
      </c>
      <c r="J19" s="249">
        <v>3</v>
      </c>
      <c r="K19" s="249">
        <v>4</v>
      </c>
      <c r="L19" s="249">
        <v>5</v>
      </c>
      <c r="M19" s="249">
        <v>6</v>
      </c>
      <c r="N19" s="250">
        <v>7</v>
      </c>
      <c r="O19" s="251">
        <v>8</v>
      </c>
      <c r="P19" s="249">
        <v>9</v>
      </c>
      <c r="Q19" s="249">
        <v>10</v>
      </c>
      <c r="R19" s="249">
        <v>11</v>
      </c>
      <c r="S19" s="249">
        <v>12</v>
      </c>
      <c r="T19" s="249">
        <v>13</v>
      </c>
      <c r="U19" s="252">
        <v>14</v>
      </c>
      <c r="V19" s="253">
        <v>15</v>
      </c>
      <c r="W19" s="249">
        <v>16</v>
      </c>
      <c r="X19" s="249">
        <v>17</v>
      </c>
      <c r="Y19" s="249">
        <v>18</v>
      </c>
      <c r="Z19" s="249">
        <v>19</v>
      </c>
      <c r="AA19" s="249">
        <v>20</v>
      </c>
      <c r="AB19" s="250">
        <v>21</v>
      </c>
      <c r="AC19" s="251">
        <v>22</v>
      </c>
      <c r="AD19" s="249">
        <v>23</v>
      </c>
      <c r="AE19" s="249">
        <v>24</v>
      </c>
      <c r="AF19" s="249">
        <v>25</v>
      </c>
      <c r="AG19" s="249">
        <v>26</v>
      </c>
      <c r="AH19" s="249">
        <v>27</v>
      </c>
      <c r="AI19" s="252">
        <v>28</v>
      </c>
      <c r="AJ19" s="253">
        <v>29</v>
      </c>
      <c r="AK19" s="249">
        <v>30</v>
      </c>
      <c r="AL19" s="254">
        <v>31</v>
      </c>
      <c r="AM19" s="1472" t="s">
        <v>23</v>
      </c>
      <c r="AN19" s="1452"/>
      <c r="AO19" s="1473"/>
      <c r="AP19" s="1454" t="s">
        <v>293</v>
      </c>
      <c r="AQ19" s="1454"/>
      <c r="AR19" s="1454"/>
      <c r="AS19" s="1474"/>
      <c r="AT19" s="1474"/>
      <c r="AU19" s="1474" t="s">
        <v>331</v>
      </c>
      <c r="AV19" s="1474"/>
      <c r="AW19" s="1474"/>
      <c r="AX19" s="1475" t="s">
        <v>28</v>
      </c>
      <c r="AY19" s="1475"/>
      <c r="AZ19" s="1475"/>
      <c r="BA19" s="1475"/>
      <c r="BB19" s="1475"/>
      <c r="BC19" s="1452" t="s">
        <v>295</v>
      </c>
      <c r="BD19" s="1453"/>
      <c r="BE19" s="1453"/>
      <c r="BF19" s="1453"/>
      <c r="BG19" s="1453"/>
      <c r="BH19" s="1453"/>
      <c r="BI19" s="1453"/>
      <c r="BJ19" s="1453"/>
      <c r="BK19" s="1454"/>
      <c r="BL19" s="1452" t="s">
        <v>332</v>
      </c>
      <c r="BM19" s="1453"/>
      <c r="BN19" s="1453"/>
      <c r="BO19" s="1453"/>
      <c r="BP19" s="1453"/>
      <c r="BQ19" s="1453"/>
      <c r="BR19" s="1453"/>
      <c r="BS19" s="1453"/>
      <c r="BT19" s="1454"/>
    </row>
    <row r="20" spans="1:72" ht="20.100000000000001" customHeight="1" x14ac:dyDescent="0.15">
      <c r="A20" s="237"/>
      <c r="B20" s="1455" t="s">
        <v>402</v>
      </c>
      <c r="C20" s="1455"/>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6"/>
      <c r="AA20" s="1457" t="s">
        <v>333</v>
      </c>
      <c r="AB20" s="1458"/>
      <c r="AC20" s="1458"/>
      <c r="AD20" s="1459"/>
      <c r="AE20" s="255" t="s">
        <v>364</v>
      </c>
      <c r="AF20" s="256" t="s">
        <v>365</v>
      </c>
      <c r="AG20" s="1466">
        <v>0.375</v>
      </c>
      <c r="AH20" s="1467"/>
      <c r="AI20" s="257" t="s">
        <v>366</v>
      </c>
      <c r="AJ20" s="1468">
        <v>0.70833333333333337</v>
      </c>
      <c r="AK20" s="1469"/>
      <c r="AL20" s="258" t="s">
        <v>367</v>
      </c>
      <c r="AM20" s="255" t="s">
        <v>368</v>
      </c>
      <c r="AN20" s="256" t="s">
        <v>365</v>
      </c>
      <c r="AO20" s="1466">
        <v>0.66666666666666663</v>
      </c>
      <c r="AP20" s="1467"/>
      <c r="AQ20" s="259" t="s">
        <v>366</v>
      </c>
      <c r="AR20" s="1468">
        <v>1</v>
      </c>
      <c r="AS20" s="1469"/>
      <c r="AT20" s="258" t="s">
        <v>367</v>
      </c>
      <c r="AU20" s="255" t="s">
        <v>369</v>
      </c>
      <c r="AV20" s="256" t="s">
        <v>365</v>
      </c>
      <c r="AW20" s="1466"/>
      <c r="AX20" s="1467"/>
      <c r="AY20" s="259" t="s">
        <v>366</v>
      </c>
      <c r="AZ20" s="1468"/>
      <c r="BA20" s="1469"/>
      <c r="BB20" s="258" t="s">
        <v>367</v>
      </c>
      <c r="BC20" s="260">
        <f>AJ20-AG20</f>
        <v>0.33333333333333337</v>
      </c>
      <c r="BD20" s="260">
        <f>AJ21-AG21</f>
        <v>0.33333333333333331</v>
      </c>
      <c r="BE20" s="260">
        <f>AJ22-AG22</f>
        <v>0.33333333333333331</v>
      </c>
      <c r="BF20" s="260">
        <f>AR20-AO20</f>
        <v>0.33333333333333337</v>
      </c>
      <c r="BG20" s="260">
        <f>AR21-AO21</f>
        <v>0.33333333333333331</v>
      </c>
      <c r="BH20" s="260">
        <f>AR22-AO22</f>
        <v>0</v>
      </c>
      <c r="BI20" s="260">
        <f>AZ20-AW20</f>
        <v>0</v>
      </c>
      <c r="BJ20" s="260">
        <f>AZ21-AW21</f>
        <v>0</v>
      </c>
      <c r="BK20" s="260">
        <f>AZ22-AW22</f>
        <v>0</v>
      </c>
    </row>
    <row r="21" spans="1:72" ht="20.100000000000001" customHeight="1" x14ac:dyDescent="0.15">
      <c r="A21" s="236"/>
      <c r="B21" s="1455"/>
      <c r="C21" s="1455"/>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6"/>
      <c r="AA21" s="1460"/>
      <c r="AB21" s="1461"/>
      <c r="AC21" s="1461"/>
      <c r="AD21" s="1462"/>
      <c r="AE21" s="261" t="s">
        <v>370</v>
      </c>
      <c r="AF21" s="262" t="s">
        <v>365</v>
      </c>
      <c r="AG21" s="1470">
        <v>0.33333333333333331</v>
      </c>
      <c r="AH21" s="1471"/>
      <c r="AI21" s="263" t="s">
        <v>366</v>
      </c>
      <c r="AJ21" s="1479">
        <v>0.66666666666666663</v>
      </c>
      <c r="AK21" s="1480"/>
      <c r="AL21" s="264" t="s">
        <v>367</v>
      </c>
      <c r="AM21" s="261" t="s">
        <v>371</v>
      </c>
      <c r="AN21" s="262" t="s">
        <v>365</v>
      </c>
      <c r="AO21" s="1470">
        <v>0</v>
      </c>
      <c r="AP21" s="1471"/>
      <c r="AQ21" s="263" t="s">
        <v>366</v>
      </c>
      <c r="AR21" s="1479">
        <v>0.33333333333333331</v>
      </c>
      <c r="AS21" s="1480"/>
      <c r="AT21" s="264" t="s">
        <v>367</v>
      </c>
      <c r="AU21" s="261" t="s">
        <v>372</v>
      </c>
      <c r="AV21" s="262" t="s">
        <v>365</v>
      </c>
      <c r="AW21" s="1470"/>
      <c r="AX21" s="1471"/>
      <c r="AY21" s="263" t="s">
        <v>366</v>
      </c>
      <c r="AZ21" s="1479"/>
      <c r="BA21" s="1480"/>
      <c r="BB21" s="264" t="s">
        <v>367</v>
      </c>
    </row>
    <row r="22" spans="1:72" ht="20.100000000000001" customHeight="1" x14ac:dyDescent="0.15">
      <c r="A22" s="236"/>
      <c r="B22" s="1455"/>
      <c r="C22" s="1455"/>
      <c r="D22" s="1455"/>
      <c r="E22" s="1455"/>
      <c r="F22" s="1455"/>
      <c r="G22" s="1455"/>
      <c r="H22" s="1455"/>
      <c r="I22" s="1455"/>
      <c r="J22" s="1455"/>
      <c r="K22" s="1455"/>
      <c r="L22" s="1455"/>
      <c r="M22" s="1455"/>
      <c r="N22" s="1455"/>
      <c r="O22" s="1455"/>
      <c r="P22" s="1455"/>
      <c r="Q22" s="1455"/>
      <c r="R22" s="1455"/>
      <c r="S22" s="1455"/>
      <c r="T22" s="1455"/>
      <c r="U22" s="1455"/>
      <c r="V22" s="1455"/>
      <c r="W22" s="1455"/>
      <c r="X22" s="1455"/>
      <c r="Y22" s="1455"/>
      <c r="Z22" s="1456"/>
      <c r="AA22" s="1463"/>
      <c r="AB22" s="1464"/>
      <c r="AC22" s="1464"/>
      <c r="AD22" s="1465"/>
      <c r="AE22" s="265" t="s">
        <v>373</v>
      </c>
      <c r="AF22" s="266" t="s">
        <v>365</v>
      </c>
      <c r="AG22" s="1481">
        <v>0.41666666666666669</v>
      </c>
      <c r="AH22" s="1482"/>
      <c r="AI22" s="267" t="s">
        <v>366</v>
      </c>
      <c r="AJ22" s="1476">
        <v>0.75</v>
      </c>
      <c r="AK22" s="1477"/>
      <c r="AL22" s="268" t="s">
        <v>367</v>
      </c>
      <c r="AM22" s="265" t="s">
        <v>374</v>
      </c>
      <c r="AN22" s="266" t="s">
        <v>365</v>
      </c>
      <c r="AO22" s="1481"/>
      <c r="AP22" s="1482"/>
      <c r="AQ22" s="267" t="s">
        <v>366</v>
      </c>
      <c r="AR22" s="1476"/>
      <c r="AS22" s="1477"/>
      <c r="AT22" s="268" t="s">
        <v>367</v>
      </c>
      <c r="AU22" s="265" t="s">
        <v>375</v>
      </c>
      <c r="AV22" s="266" t="s">
        <v>365</v>
      </c>
      <c r="AW22" s="1481"/>
      <c r="AX22" s="1482"/>
      <c r="AY22" s="267" t="s">
        <v>366</v>
      </c>
      <c r="AZ22" s="1476"/>
      <c r="BA22" s="1477"/>
      <c r="BB22" s="268" t="s">
        <v>367</v>
      </c>
    </row>
    <row r="23" spans="1:72" ht="20.100000000000001" customHeight="1" x14ac:dyDescent="0.15">
      <c r="A23" s="236"/>
      <c r="B23" s="1478" t="s">
        <v>934</v>
      </c>
      <c r="C23" s="1478"/>
      <c r="D23" s="1478"/>
      <c r="E23" s="1478"/>
      <c r="F23" s="1478"/>
      <c r="G23" s="1478"/>
      <c r="H23" s="1478"/>
      <c r="I23" s="1478"/>
      <c r="J23" s="1478"/>
      <c r="K23" s="1478"/>
      <c r="L23" s="1478"/>
      <c r="M23" s="1478"/>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c r="AL23" s="1478"/>
      <c r="AM23" s="1478"/>
      <c r="AN23" s="1478"/>
      <c r="AO23" s="1478"/>
      <c r="AP23" s="1478"/>
      <c r="AQ23" s="1478"/>
      <c r="AR23" s="1478"/>
      <c r="AS23" s="1478"/>
      <c r="AT23" s="1478"/>
      <c r="AU23" s="1478"/>
      <c r="AV23" s="1478"/>
      <c r="AW23" s="1478"/>
      <c r="AX23" s="1478"/>
      <c r="AY23" s="1478"/>
      <c r="AZ23" s="1478"/>
      <c r="BA23" s="1478"/>
      <c r="BB23" s="1478"/>
    </row>
    <row r="24" spans="1:72" ht="20.100000000000001" customHeight="1" x14ac:dyDescent="0.15">
      <c r="A24" s="236"/>
      <c r="B24" s="1478"/>
      <c r="C24" s="1478"/>
      <c r="D24" s="1478"/>
      <c r="E24" s="1478"/>
      <c r="F24" s="1478"/>
      <c r="G24" s="1478"/>
      <c r="H24" s="1478"/>
      <c r="I24" s="1478"/>
      <c r="J24" s="1478"/>
      <c r="K24" s="1478"/>
      <c r="L24" s="1478"/>
      <c r="M24" s="1478"/>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c r="AL24" s="1478"/>
      <c r="AM24" s="1478"/>
      <c r="AN24" s="1478"/>
      <c r="AO24" s="1478"/>
      <c r="AP24" s="1478"/>
      <c r="AQ24" s="1478"/>
      <c r="AR24" s="1478"/>
      <c r="AS24" s="1478"/>
      <c r="AT24" s="1478"/>
      <c r="AU24" s="1478"/>
      <c r="AV24" s="1478"/>
      <c r="AW24" s="1478"/>
      <c r="AX24" s="1478"/>
      <c r="AY24" s="1478"/>
      <c r="AZ24" s="1478"/>
      <c r="BA24" s="1478"/>
      <c r="BB24" s="1478"/>
    </row>
    <row r="25" spans="1:72" ht="20.100000000000001" customHeight="1" x14ac:dyDescent="0.15">
      <c r="A25" s="236"/>
      <c r="B25" s="1478"/>
      <c r="C25" s="1478"/>
      <c r="D25" s="1478"/>
      <c r="E25" s="1478"/>
      <c r="F25" s="1478"/>
      <c r="G25" s="1478"/>
      <c r="H25" s="1478"/>
      <c r="I25" s="1478"/>
      <c r="J25" s="1478"/>
      <c r="K25" s="1478"/>
      <c r="L25" s="1478"/>
      <c r="M25" s="1478"/>
      <c r="N25" s="1478"/>
      <c r="O25" s="1478"/>
      <c r="P25" s="1478"/>
      <c r="Q25" s="1478"/>
      <c r="R25" s="1478"/>
      <c r="S25" s="1478"/>
      <c r="T25" s="1478"/>
      <c r="U25" s="1478"/>
      <c r="V25" s="1478"/>
      <c r="W25" s="1478"/>
      <c r="X25" s="1478"/>
      <c r="Y25" s="1478"/>
      <c r="Z25" s="1478"/>
      <c r="AA25" s="1478"/>
      <c r="AB25" s="1478"/>
      <c r="AC25" s="1478"/>
      <c r="AD25" s="1478"/>
      <c r="AE25" s="1478"/>
      <c r="AF25" s="1478"/>
      <c r="AG25" s="1478"/>
      <c r="AH25" s="1478"/>
      <c r="AI25" s="1478"/>
      <c r="AJ25" s="1478"/>
      <c r="AK25" s="1478"/>
      <c r="AL25" s="1478"/>
      <c r="AM25" s="1478"/>
      <c r="AN25" s="1478"/>
      <c r="AO25" s="1478"/>
      <c r="AP25" s="1478"/>
      <c r="AQ25" s="1478"/>
      <c r="AR25" s="1478"/>
      <c r="AS25" s="1478"/>
      <c r="AT25" s="1478"/>
      <c r="AU25" s="1478"/>
      <c r="AV25" s="1478"/>
      <c r="AW25" s="1478"/>
      <c r="AX25" s="1478"/>
      <c r="AY25" s="1478"/>
      <c r="AZ25" s="1478"/>
      <c r="BA25" s="1478"/>
      <c r="BB25" s="1478"/>
    </row>
    <row r="26" spans="1:72" ht="20.100000000000001" customHeight="1" x14ac:dyDescent="0.15">
      <c r="A26" s="236"/>
      <c r="B26" s="1478"/>
      <c r="C26" s="1478"/>
      <c r="D26" s="1478"/>
      <c r="E26" s="1478"/>
      <c r="F26" s="1478"/>
      <c r="G26" s="1478"/>
      <c r="H26" s="1478"/>
      <c r="I26" s="1478"/>
      <c r="J26" s="1478"/>
      <c r="K26" s="1478"/>
      <c r="L26" s="1478"/>
      <c r="M26" s="1478"/>
      <c r="N26" s="1478"/>
      <c r="O26" s="1478"/>
      <c r="P26" s="1478"/>
      <c r="Q26" s="1478"/>
      <c r="R26" s="1478"/>
      <c r="S26" s="1478"/>
      <c r="T26" s="1478"/>
      <c r="U26" s="1478"/>
      <c r="V26" s="1478"/>
      <c r="W26" s="1478"/>
      <c r="X26" s="1478"/>
      <c r="Y26" s="1478"/>
      <c r="Z26" s="1478"/>
      <c r="AA26" s="1478"/>
      <c r="AB26" s="1478"/>
      <c r="AC26" s="1478"/>
      <c r="AD26" s="1478"/>
      <c r="AE26" s="1478"/>
      <c r="AF26" s="1478"/>
      <c r="AG26" s="1478"/>
      <c r="AH26" s="1478"/>
      <c r="AI26" s="1478"/>
      <c r="AJ26" s="1478"/>
      <c r="AK26" s="1478"/>
      <c r="AL26" s="1478"/>
      <c r="AM26" s="1478"/>
      <c r="AN26" s="1478"/>
      <c r="AO26" s="1478"/>
      <c r="AP26" s="1478"/>
      <c r="AQ26" s="1478"/>
      <c r="AR26" s="1478"/>
      <c r="AS26" s="1478"/>
      <c r="AT26" s="1478"/>
      <c r="AU26" s="1478"/>
      <c r="AV26" s="1478"/>
      <c r="AW26" s="1478"/>
      <c r="AX26" s="1478"/>
      <c r="AY26" s="1478"/>
      <c r="AZ26" s="1478"/>
      <c r="BA26" s="1478"/>
      <c r="BB26" s="1478"/>
    </row>
    <row r="27" spans="1:72" ht="20.100000000000001" customHeight="1" x14ac:dyDescent="0.15">
      <c r="A27" s="236"/>
      <c r="B27" s="1478"/>
      <c r="C27" s="1478"/>
      <c r="D27" s="1478"/>
      <c r="E27" s="1478"/>
      <c r="F27" s="1478"/>
      <c r="G27" s="1478"/>
      <c r="H27" s="1478"/>
      <c r="I27" s="1478"/>
      <c r="J27" s="1478"/>
      <c r="K27" s="1478"/>
      <c r="L27" s="1478"/>
      <c r="M27" s="1478"/>
      <c r="N27" s="1478"/>
      <c r="O27" s="1478"/>
      <c r="P27" s="1478"/>
      <c r="Q27" s="1478"/>
      <c r="R27" s="1478"/>
      <c r="S27" s="1478"/>
      <c r="T27" s="1478"/>
      <c r="U27" s="1478"/>
      <c r="V27" s="1478"/>
      <c r="W27" s="1478"/>
      <c r="X27" s="1478"/>
      <c r="Y27" s="1478"/>
      <c r="Z27" s="1478"/>
      <c r="AA27" s="1478"/>
      <c r="AB27" s="1478"/>
      <c r="AC27" s="1478"/>
      <c r="AD27" s="1478"/>
      <c r="AE27" s="1478"/>
      <c r="AF27" s="1478"/>
      <c r="AG27" s="1478"/>
      <c r="AH27" s="1478"/>
      <c r="AI27" s="1478"/>
      <c r="AJ27" s="1478"/>
      <c r="AK27" s="1478"/>
      <c r="AL27" s="1478"/>
      <c r="AM27" s="1478"/>
      <c r="AN27" s="1478"/>
      <c r="AO27" s="1478"/>
      <c r="AP27" s="1478"/>
      <c r="AQ27" s="1478"/>
      <c r="AR27" s="1478"/>
      <c r="AS27" s="1478"/>
      <c r="AT27" s="1478"/>
      <c r="AU27" s="1478"/>
      <c r="AV27" s="1478"/>
      <c r="AW27" s="1478"/>
      <c r="AX27" s="1478"/>
      <c r="AY27" s="1478"/>
      <c r="AZ27" s="1478"/>
      <c r="BA27" s="1478"/>
      <c r="BB27" s="1478"/>
    </row>
    <row r="28" spans="1:72" ht="20.100000000000001" customHeight="1" x14ac:dyDescent="0.15">
      <c r="A28" s="236"/>
      <c r="B28" s="1478"/>
      <c r="C28" s="1478"/>
      <c r="D28" s="1478"/>
      <c r="E28" s="1478"/>
      <c r="F28" s="1478"/>
      <c r="G28" s="1478"/>
      <c r="H28" s="1478"/>
      <c r="I28" s="1478"/>
      <c r="J28" s="1478"/>
      <c r="K28" s="1478"/>
      <c r="L28" s="1478"/>
      <c r="M28" s="1478"/>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c r="AL28" s="1478"/>
      <c r="AM28" s="1478"/>
      <c r="AN28" s="1478"/>
      <c r="AO28" s="1478"/>
      <c r="AP28" s="1478"/>
      <c r="AQ28" s="1478"/>
      <c r="AR28" s="1478"/>
      <c r="AS28" s="1478"/>
      <c r="AT28" s="1478"/>
      <c r="AU28" s="1478"/>
      <c r="AV28" s="1478"/>
      <c r="AW28" s="1478"/>
      <c r="AX28" s="1478"/>
      <c r="AY28" s="1478"/>
      <c r="AZ28" s="1478"/>
      <c r="BA28" s="1478"/>
      <c r="BB28" s="1478"/>
    </row>
    <row r="29" spans="1:72" ht="20.100000000000001" customHeight="1" x14ac:dyDescent="0.15">
      <c r="A29" s="236"/>
      <c r="B29" s="1478"/>
      <c r="C29" s="1478"/>
      <c r="D29" s="1478"/>
      <c r="E29" s="1478"/>
      <c r="F29" s="1478"/>
      <c r="G29" s="1478"/>
      <c r="H29" s="1478"/>
      <c r="I29" s="1478"/>
      <c r="J29" s="1478"/>
      <c r="K29" s="1478"/>
      <c r="L29" s="1478"/>
      <c r="M29" s="1478"/>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c r="AL29" s="1478"/>
      <c r="AM29" s="1478"/>
      <c r="AN29" s="1478"/>
      <c r="AO29" s="1478"/>
      <c r="AP29" s="1478"/>
      <c r="AQ29" s="1478"/>
      <c r="AR29" s="1478"/>
      <c r="AS29" s="1478"/>
      <c r="AT29" s="1478"/>
      <c r="AU29" s="1478"/>
      <c r="AV29" s="1478"/>
      <c r="AW29" s="1478"/>
      <c r="AX29" s="1478"/>
      <c r="AY29" s="1478"/>
      <c r="AZ29" s="1478"/>
      <c r="BA29" s="1478"/>
      <c r="BB29" s="1478"/>
    </row>
    <row r="30" spans="1:72" ht="20.100000000000001" customHeight="1" x14ac:dyDescent="0.15">
      <c r="A30" s="236"/>
      <c r="B30" s="1478"/>
      <c r="C30" s="1478"/>
      <c r="D30" s="1478"/>
      <c r="E30" s="1478"/>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1478"/>
      <c r="AM30" s="1478"/>
      <c r="AN30" s="1478"/>
      <c r="AO30" s="1478"/>
      <c r="AP30" s="1478"/>
      <c r="AQ30" s="1478"/>
      <c r="AR30" s="1478"/>
      <c r="AS30" s="1478"/>
      <c r="AT30" s="1478"/>
      <c r="AU30" s="1478"/>
      <c r="AV30" s="1478"/>
      <c r="AW30" s="1478"/>
      <c r="AX30" s="1478"/>
      <c r="AY30" s="1478"/>
      <c r="AZ30" s="1478"/>
      <c r="BA30" s="1478"/>
      <c r="BB30" s="1478"/>
    </row>
    <row r="31" spans="1:72" ht="20.100000000000001" customHeight="1" x14ac:dyDescent="0.15">
      <c r="A31" s="236"/>
      <c r="B31" s="1478"/>
      <c r="C31" s="1478"/>
      <c r="D31" s="1478"/>
      <c r="E31" s="1478"/>
      <c r="F31" s="1478"/>
      <c r="G31" s="1478"/>
      <c r="H31" s="1478"/>
      <c r="I31" s="1478"/>
      <c r="J31" s="1478"/>
      <c r="K31" s="1478"/>
      <c r="L31" s="1478"/>
      <c r="M31" s="1478"/>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8"/>
      <c r="AL31" s="1478"/>
      <c r="AM31" s="1478"/>
      <c r="AN31" s="1478"/>
      <c r="AO31" s="1478"/>
      <c r="AP31" s="1478"/>
      <c r="AQ31" s="1478"/>
      <c r="AR31" s="1478"/>
      <c r="AS31" s="1478"/>
      <c r="AT31" s="1478"/>
      <c r="AU31" s="1478"/>
      <c r="AV31" s="1478"/>
      <c r="AW31" s="1478"/>
      <c r="AX31" s="1478"/>
      <c r="AY31" s="1478"/>
      <c r="AZ31" s="1478"/>
      <c r="BA31" s="1478"/>
      <c r="BB31" s="1478"/>
    </row>
    <row r="32" spans="1:72" ht="20.100000000000001" customHeight="1" x14ac:dyDescent="0.15">
      <c r="A32" s="236"/>
      <c r="B32" s="1478"/>
      <c r="C32" s="1478"/>
      <c r="D32" s="1478"/>
      <c r="E32" s="1478"/>
      <c r="F32" s="1478"/>
      <c r="G32" s="1478"/>
      <c r="H32" s="1478"/>
      <c r="I32" s="1478"/>
      <c r="J32" s="1478"/>
      <c r="K32" s="1478"/>
      <c r="L32" s="1478"/>
      <c r="M32" s="1478"/>
      <c r="N32" s="1478"/>
      <c r="O32" s="1478"/>
      <c r="P32" s="1478"/>
      <c r="Q32" s="1478"/>
      <c r="R32" s="1478"/>
      <c r="S32" s="1478"/>
      <c r="T32" s="1478"/>
      <c r="U32" s="1478"/>
      <c r="V32" s="1478"/>
      <c r="W32" s="1478"/>
      <c r="X32" s="1478"/>
      <c r="Y32" s="1478"/>
      <c r="Z32" s="1478"/>
      <c r="AA32" s="1478"/>
      <c r="AB32" s="1478"/>
      <c r="AC32" s="1478"/>
      <c r="AD32" s="1478"/>
      <c r="AE32" s="1478"/>
      <c r="AF32" s="1478"/>
      <c r="AG32" s="1478"/>
      <c r="AH32" s="1478"/>
      <c r="AI32" s="1478"/>
      <c r="AJ32" s="1478"/>
      <c r="AK32" s="1478"/>
      <c r="AL32" s="1478"/>
      <c r="AM32" s="1478"/>
      <c r="AN32" s="1478"/>
      <c r="AO32" s="1478"/>
      <c r="AP32" s="1478"/>
      <c r="AQ32" s="1478"/>
      <c r="AR32" s="1478"/>
      <c r="AS32" s="1478"/>
      <c r="AT32" s="1478"/>
      <c r="AU32" s="1478"/>
      <c r="AV32" s="1478"/>
      <c r="AW32" s="1478"/>
      <c r="AX32" s="1478"/>
      <c r="AY32" s="1478"/>
      <c r="AZ32" s="1478"/>
      <c r="BA32" s="1478"/>
      <c r="BB32" s="1478"/>
    </row>
    <row r="33" spans="1:54" ht="20.100000000000001" customHeight="1" x14ac:dyDescent="0.15">
      <c r="A33" s="236"/>
      <c r="B33" s="1478"/>
      <c r="C33" s="1478"/>
      <c r="D33" s="1478"/>
      <c r="E33" s="1478"/>
      <c r="F33" s="1478"/>
      <c r="G33" s="1478"/>
      <c r="H33" s="1478"/>
      <c r="I33" s="1478"/>
      <c r="J33" s="1478"/>
      <c r="K33" s="1478"/>
      <c r="L33" s="1478"/>
      <c r="M33" s="1478"/>
      <c r="N33" s="1478"/>
      <c r="O33" s="1478"/>
      <c r="P33" s="1478"/>
      <c r="Q33" s="1478"/>
      <c r="R33" s="1478"/>
      <c r="S33" s="1478"/>
      <c r="T33" s="1478"/>
      <c r="U33" s="1478"/>
      <c r="V33" s="1478"/>
      <c r="W33" s="1478"/>
      <c r="X33" s="1478"/>
      <c r="Y33" s="1478"/>
      <c r="Z33" s="1478"/>
      <c r="AA33" s="1478"/>
      <c r="AB33" s="1478"/>
      <c r="AC33" s="1478"/>
      <c r="AD33" s="1478"/>
      <c r="AE33" s="1478"/>
      <c r="AF33" s="1478"/>
      <c r="AG33" s="1478"/>
      <c r="AH33" s="1478"/>
      <c r="AI33" s="1478"/>
      <c r="AJ33" s="1478"/>
      <c r="AK33" s="1478"/>
      <c r="AL33" s="1478"/>
      <c r="AM33" s="1478"/>
      <c r="AN33" s="1478"/>
      <c r="AO33" s="1478"/>
      <c r="AP33" s="1478"/>
      <c r="AQ33" s="1478"/>
      <c r="AR33" s="1478"/>
      <c r="AS33" s="1478"/>
      <c r="AT33" s="1478"/>
      <c r="AU33" s="1478"/>
      <c r="AV33" s="1478"/>
      <c r="AW33" s="1478"/>
      <c r="AX33" s="1478"/>
      <c r="AY33" s="1478"/>
      <c r="AZ33" s="1478"/>
      <c r="BA33" s="1478"/>
      <c r="BB33" s="1478"/>
    </row>
    <row r="34" spans="1:54" ht="20.100000000000001" customHeight="1" x14ac:dyDescent="0.15">
      <c r="B34" s="1478"/>
      <c r="C34" s="1478"/>
      <c r="D34" s="1478"/>
      <c r="E34" s="1478"/>
      <c r="F34" s="1478"/>
      <c r="G34" s="1478"/>
      <c r="H34" s="1478"/>
      <c r="I34" s="1478"/>
      <c r="J34" s="1478"/>
      <c r="K34" s="1478"/>
      <c r="L34" s="1478"/>
      <c r="M34" s="1478"/>
      <c r="N34" s="1478"/>
      <c r="O34" s="1478"/>
      <c r="P34" s="1478"/>
      <c r="Q34" s="1478"/>
      <c r="R34" s="1478"/>
      <c r="S34" s="1478"/>
      <c r="T34" s="1478"/>
      <c r="U34" s="1478"/>
      <c r="V34" s="1478"/>
      <c r="W34" s="1478"/>
      <c r="X34" s="1478"/>
      <c r="Y34" s="1478"/>
      <c r="Z34" s="1478"/>
      <c r="AA34" s="1478"/>
      <c r="AB34" s="1478"/>
      <c r="AC34" s="1478"/>
      <c r="AD34" s="1478"/>
      <c r="AE34" s="1478"/>
      <c r="AF34" s="1478"/>
      <c r="AG34" s="1478"/>
      <c r="AH34" s="1478"/>
      <c r="AI34" s="1478"/>
      <c r="AJ34" s="1478"/>
      <c r="AK34" s="1478"/>
      <c r="AL34" s="1478"/>
      <c r="AM34" s="1478"/>
      <c r="AN34" s="1478"/>
      <c r="AO34" s="1478"/>
      <c r="AP34" s="1478"/>
      <c r="AQ34" s="1478"/>
      <c r="AR34" s="1478"/>
      <c r="AS34" s="1478"/>
      <c r="AT34" s="1478"/>
      <c r="AU34" s="1478"/>
      <c r="AV34" s="1478"/>
      <c r="AW34" s="1478"/>
      <c r="AX34" s="1478"/>
      <c r="AY34" s="1478"/>
      <c r="AZ34" s="1478"/>
      <c r="BA34" s="1478"/>
      <c r="BB34" s="1478"/>
    </row>
    <row r="35" spans="1:54" ht="20.100000000000001" customHeight="1" x14ac:dyDescent="0.15">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row>
    <row r="36" spans="1:54" ht="20.100000000000001" customHeight="1" x14ac:dyDescent="0.15"/>
    <row r="37" spans="1:54" ht="20.100000000000001" customHeight="1" x14ac:dyDescent="0.15">
      <c r="K37" s="270"/>
    </row>
    <row r="38" spans="1:54" ht="20.100000000000001" customHeight="1" x14ac:dyDescent="0.15"/>
    <row r="39" spans="1:54" ht="20.100000000000001" customHeight="1" x14ac:dyDescent="0.15"/>
    <row r="40" spans="1:54" ht="20.100000000000001" customHeight="1" x14ac:dyDescent="0.15"/>
    <row r="41" spans="1:54" ht="20.100000000000001" customHeight="1" x14ac:dyDescent="0.15"/>
    <row r="42" spans="1:54" ht="20.100000000000001" customHeight="1" x14ac:dyDescent="0.15"/>
    <row r="43" spans="1:54" ht="20.100000000000001" customHeight="1" x14ac:dyDescent="0.15"/>
    <row r="44" spans="1:54" ht="20.100000000000001" customHeight="1" x14ac:dyDescent="0.15"/>
    <row r="45" spans="1:54" ht="20.100000000000001" customHeight="1" x14ac:dyDescent="0.15"/>
    <row r="46" spans="1:54" ht="20.100000000000001" customHeight="1" x14ac:dyDescent="0.15"/>
    <row r="47" spans="1:54" ht="20.100000000000001" customHeight="1" x14ac:dyDescent="0.15"/>
    <row r="48" spans="1:54"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sheetData>
  <mergeCells count="373">
    <mergeCell ref="B23:BB34"/>
    <mergeCell ref="AJ21:AK21"/>
    <mergeCell ref="AO21:AP21"/>
    <mergeCell ref="AR21:AS21"/>
    <mergeCell ref="AW21:AX21"/>
    <mergeCell ref="AZ21:BA21"/>
    <mergeCell ref="AG22:AH22"/>
    <mergeCell ref="AJ22:AK22"/>
    <mergeCell ref="AO22:AP22"/>
    <mergeCell ref="AR22:AS22"/>
    <mergeCell ref="AW22:AX22"/>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O9:BO10"/>
    <mergeCell ref="BP9:BP10"/>
    <mergeCell ref="BC9:BC10"/>
    <mergeCell ref="BD9:BD10"/>
    <mergeCell ref="BE9:BE10"/>
    <mergeCell ref="BF9:BF10"/>
    <mergeCell ref="BG9:BG10"/>
    <mergeCell ref="BH9:BH10"/>
    <mergeCell ref="AK9:AK10"/>
    <mergeCell ref="AL9:AL10"/>
    <mergeCell ref="AM9:AO10"/>
    <mergeCell ref="AP9:AT10"/>
    <mergeCell ref="AU9:AW9"/>
    <mergeCell ref="AX9:BB10"/>
    <mergeCell ref="AU10:AW10"/>
    <mergeCell ref="AE9:AE10"/>
    <mergeCell ref="AF9:AF10"/>
    <mergeCell ref="BQ9:BQ10"/>
    <mergeCell ref="BR9:BR10"/>
    <mergeCell ref="BS9:BS10"/>
    <mergeCell ref="BT9:BT10"/>
    <mergeCell ref="BI9:BI10"/>
    <mergeCell ref="BJ9:BJ10"/>
    <mergeCell ref="BK9:BK10"/>
    <mergeCell ref="BL9:BL10"/>
    <mergeCell ref="BM9:BM10"/>
    <mergeCell ref="BN9:BN10"/>
    <mergeCell ref="AG9:AG10"/>
    <mergeCell ref="AH9:AH10"/>
    <mergeCell ref="AI9:AI10"/>
    <mergeCell ref="AJ9:AJ10"/>
    <mergeCell ref="Y9:Y10"/>
    <mergeCell ref="Z9:Z10"/>
    <mergeCell ref="AA9:AA10"/>
    <mergeCell ref="AB9:AB10"/>
    <mergeCell ref="AC9:AC10"/>
    <mergeCell ref="AD9:AD10"/>
    <mergeCell ref="S9:S10"/>
    <mergeCell ref="T9:T10"/>
    <mergeCell ref="U9:U10"/>
    <mergeCell ref="V9:V10"/>
    <mergeCell ref="W9:W10"/>
    <mergeCell ref="X9:X10"/>
    <mergeCell ref="M9:M10"/>
    <mergeCell ref="N9:N10"/>
    <mergeCell ref="O9:O10"/>
    <mergeCell ref="P9:P10"/>
    <mergeCell ref="Q9:Q10"/>
    <mergeCell ref="R9:R10"/>
    <mergeCell ref="B9:G9"/>
    <mergeCell ref="H9:H10"/>
    <mergeCell ref="I9:I10"/>
    <mergeCell ref="J9:J10"/>
    <mergeCell ref="K9:K10"/>
    <mergeCell ref="L9:L10"/>
    <mergeCell ref="B10:G10"/>
    <mergeCell ref="BO6:BO8"/>
    <mergeCell ref="BP6:BP8"/>
    <mergeCell ref="AI6:AI7"/>
    <mergeCell ref="AJ6:AJ7"/>
    <mergeCell ref="AK6:AK7"/>
    <mergeCell ref="AL6:AL7"/>
    <mergeCell ref="BC6:BC8"/>
    <mergeCell ref="BD6:BD8"/>
    <mergeCell ref="AU7:AW8"/>
    <mergeCell ref="AC6:AC7"/>
    <mergeCell ref="AD6:AD7"/>
    <mergeCell ref="AE6:AE7"/>
    <mergeCell ref="AF6:AF7"/>
    <mergeCell ref="AG6:AG7"/>
    <mergeCell ref="AH6:AH7"/>
    <mergeCell ref="W6:W7"/>
    <mergeCell ref="X6:X7"/>
    <mergeCell ref="BQ6:BQ8"/>
    <mergeCell ref="BR6:BR8"/>
    <mergeCell ref="BS6:BS8"/>
    <mergeCell ref="BT6:BT8"/>
    <mergeCell ref="BI6:BI8"/>
    <mergeCell ref="BJ6:BJ8"/>
    <mergeCell ref="BK6:BK8"/>
    <mergeCell ref="BL6:BL8"/>
    <mergeCell ref="BM6:BM8"/>
    <mergeCell ref="BN6:BN8"/>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E6:BE8"/>
    <mergeCell ref="BF6:BF8"/>
    <mergeCell ref="BG6:BG8"/>
    <mergeCell ref="BH6:BH8"/>
    <mergeCell ref="Y6:Y7"/>
    <mergeCell ref="Z6:Z7"/>
    <mergeCell ref="AA6:AA7"/>
    <mergeCell ref="AB6:AB7"/>
    <mergeCell ref="AJ1:BB1"/>
    <mergeCell ref="AJ2:BB2"/>
    <mergeCell ref="A4:BE4"/>
    <mergeCell ref="A5:G8"/>
    <mergeCell ref="H5:N5"/>
    <mergeCell ref="O5:U5"/>
    <mergeCell ref="V5:AB5"/>
    <mergeCell ref="AC5:AI5"/>
    <mergeCell ref="Q6:Q7"/>
    <mergeCell ref="R6:R7"/>
    <mergeCell ref="S6:S7"/>
    <mergeCell ref="T6:T7"/>
    <mergeCell ref="U6:U7"/>
    <mergeCell ref="V6:V7"/>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WVP983051:WWT983060 WLT983051:WMX983060 WBX983051:WDB983060 VSB983051:VTF983060 VIF983051:VJJ983060 UYJ983051:UZN983060 UON983051:UPR983060 UER983051:UFV983060 TUV983051:TVZ983060 TKZ983051:TMD983060 TBD983051:TCH983060 SRH983051:SSL983060 SHL983051:SIP983060 RXP983051:RYT983060 RNT983051:ROX983060 RDX983051:RFB983060 QUB983051:QVF983060 QKF983051:QLJ983060 QAJ983051:QBN983060 PQN983051:PRR983060 PGR983051:PHV983060 OWV983051:OXZ983060 OMZ983051:OOD983060 ODD983051:OEH983060 NTH983051:NUL983060 NJL983051:NKP983060 MZP983051:NAT983060 MPT983051:MQX983060 MFX983051:MHB983060 LWB983051:LXF983060 LMF983051:LNJ983060 LCJ983051:LDN983060 KSN983051:KTR983060 KIR983051:KJV983060 JYV983051:JZZ983060 JOZ983051:JQD983060 JFD983051:JGH983060 IVH983051:IWL983060 ILL983051:IMP983060 IBP983051:ICT983060 HRT983051:HSX983060 HHX983051:HJB983060 GYB983051:GZF983060 GOF983051:GPJ983060 GEJ983051:GFN983060 FUN983051:FVR983060 FKR983051:FLV983060 FAV983051:FBZ983060 EQZ983051:ESD983060 EHD983051:EIH983060 DXH983051:DYL983060 DNL983051:DOP983060 DDP983051:DET983060 CTT983051:CUX983060 CJX983051:CLB983060 CAB983051:CBF983060 BQF983051:BRJ983060 BGJ983051:BHN983060 AWN983051:AXR983060 AMR983051:ANV983060 ACV983051:ADZ983060 SZ983051:UD983060 JD983051:KH983060 H983051:AL983060 WVP917515:WWT917524 WLT917515:WMX917524 WBX917515:WDB917524 VSB917515:VTF917524 VIF917515:VJJ917524 UYJ917515:UZN917524 UON917515:UPR917524 UER917515:UFV917524 TUV917515:TVZ917524 TKZ917515:TMD917524 TBD917515:TCH917524 SRH917515:SSL917524 SHL917515:SIP917524 RXP917515:RYT917524 RNT917515:ROX917524 RDX917515:RFB917524 QUB917515:QVF917524 QKF917515:QLJ917524 QAJ917515:QBN917524 PQN917515:PRR917524 PGR917515:PHV917524 OWV917515:OXZ917524 OMZ917515:OOD917524 ODD917515:OEH917524 NTH917515:NUL917524 NJL917515:NKP917524 MZP917515:NAT917524 MPT917515:MQX917524 MFX917515:MHB917524 LWB917515:LXF917524 LMF917515:LNJ917524 LCJ917515:LDN917524 KSN917515:KTR917524 KIR917515:KJV917524 JYV917515:JZZ917524 JOZ917515:JQD917524 JFD917515:JGH917524 IVH917515:IWL917524 ILL917515:IMP917524 IBP917515:ICT917524 HRT917515:HSX917524 HHX917515:HJB917524 GYB917515:GZF917524 GOF917515:GPJ917524 GEJ917515:GFN917524 FUN917515:FVR917524 FKR917515:FLV917524 FAV917515:FBZ917524 EQZ917515:ESD917524 EHD917515:EIH917524 DXH917515:DYL917524 DNL917515:DOP917524 DDP917515:DET917524 CTT917515:CUX917524 CJX917515:CLB917524 CAB917515:CBF917524 BQF917515:BRJ917524 BGJ917515:BHN917524 AWN917515:AXR917524 AMR917515:ANV917524 ACV917515:ADZ917524 SZ917515:UD917524 JD917515:KH917524 H917515:AL917524 WVP851979:WWT851988 WLT851979:WMX851988 WBX851979:WDB851988 VSB851979:VTF851988 VIF851979:VJJ851988 UYJ851979:UZN851988 UON851979:UPR851988 UER851979:UFV851988 TUV851979:TVZ851988 TKZ851979:TMD851988 TBD851979:TCH851988 SRH851979:SSL851988 SHL851979:SIP851988 RXP851979:RYT851988 RNT851979:ROX851988 RDX851979:RFB851988 QUB851979:QVF851988 QKF851979:QLJ851988 QAJ851979:QBN851988 PQN851979:PRR851988 PGR851979:PHV851988 OWV851979:OXZ851988 OMZ851979:OOD851988 ODD851979:OEH851988 NTH851979:NUL851988 NJL851979:NKP851988 MZP851979:NAT851988 MPT851979:MQX851988 MFX851979:MHB851988 LWB851979:LXF851988 LMF851979:LNJ851988 LCJ851979:LDN851988 KSN851979:KTR851988 KIR851979:KJV851988 JYV851979:JZZ851988 JOZ851979:JQD851988 JFD851979:JGH851988 IVH851979:IWL851988 ILL851979:IMP851988 IBP851979:ICT851988 HRT851979:HSX851988 HHX851979:HJB851988 GYB851979:GZF851988 GOF851979:GPJ851988 GEJ851979:GFN851988 FUN851979:FVR851988 FKR851979:FLV851988 FAV851979:FBZ851988 EQZ851979:ESD851988 EHD851979:EIH851988 DXH851979:DYL851988 DNL851979:DOP851988 DDP851979:DET851988 CTT851979:CUX851988 CJX851979:CLB851988 CAB851979:CBF851988 BQF851979:BRJ851988 BGJ851979:BHN851988 AWN851979:AXR851988 AMR851979:ANV851988 ACV851979:ADZ851988 SZ851979:UD851988 JD851979:KH851988 H851979:AL851988 WVP786443:WWT786452 WLT786443:WMX786452 WBX786443:WDB786452 VSB786443:VTF786452 VIF786443:VJJ786452 UYJ786443:UZN786452 UON786443:UPR786452 UER786443:UFV786452 TUV786443:TVZ786452 TKZ786443:TMD786452 TBD786443:TCH786452 SRH786443:SSL786452 SHL786443:SIP786452 RXP786443:RYT786452 RNT786443:ROX786452 RDX786443:RFB786452 QUB786443:QVF786452 QKF786443:QLJ786452 QAJ786443:QBN786452 PQN786443:PRR786452 PGR786443:PHV786452 OWV786443:OXZ786452 OMZ786443:OOD786452 ODD786443:OEH786452 NTH786443:NUL786452 NJL786443:NKP786452 MZP786443:NAT786452 MPT786443:MQX786452 MFX786443:MHB786452 LWB786443:LXF786452 LMF786443:LNJ786452 LCJ786443:LDN786452 KSN786443:KTR786452 KIR786443:KJV786452 JYV786443:JZZ786452 JOZ786443:JQD786452 JFD786443:JGH786452 IVH786443:IWL786452 ILL786443:IMP786452 IBP786443:ICT786452 HRT786443:HSX786452 HHX786443:HJB786452 GYB786443:GZF786452 GOF786443:GPJ786452 GEJ786443:GFN786452 FUN786443:FVR786452 FKR786443:FLV786452 FAV786443:FBZ786452 EQZ786443:ESD786452 EHD786443:EIH786452 DXH786443:DYL786452 DNL786443:DOP786452 DDP786443:DET786452 CTT786443:CUX786452 CJX786443:CLB786452 CAB786443:CBF786452 BQF786443:BRJ786452 BGJ786443:BHN786452 AWN786443:AXR786452 AMR786443:ANV786452 ACV786443:ADZ786452 SZ786443:UD786452 JD786443:KH786452 H786443:AL786452 WVP720907:WWT720916 WLT720907:WMX720916 WBX720907:WDB720916 VSB720907:VTF720916 VIF720907:VJJ720916 UYJ720907:UZN720916 UON720907:UPR720916 UER720907:UFV720916 TUV720907:TVZ720916 TKZ720907:TMD720916 TBD720907:TCH720916 SRH720907:SSL720916 SHL720907:SIP720916 RXP720907:RYT720916 RNT720907:ROX720916 RDX720907:RFB720916 QUB720907:QVF720916 QKF720907:QLJ720916 QAJ720907:QBN720916 PQN720907:PRR720916 PGR720907:PHV720916 OWV720907:OXZ720916 OMZ720907:OOD720916 ODD720907:OEH720916 NTH720907:NUL720916 NJL720907:NKP720916 MZP720907:NAT720916 MPT720907:MQX720916 MFX720907:MHB720916 LWB720907:LXF720916 LMF720907:LNJ720916 LCJ720907:LDN720916 KSN720907:KTR720916 KIR720907:KJV720916 JYV720907:JZZ720916 JOZ720907:JQD720916 JFD720907:JGH720916 IVH720907:IWL720916 ILL720907:IMP720916 IBP720907:ICT720916 HRT720907:HSX720916 HHX720907:HJB720916 GYB720907:GZF720916 GOF720907:GPJ720916 GEJ720907:GFN720916 FUN720907:FVR720916 FKR720907:FLV720916 FAV720907:FBZ720916 EQZ720907:ESD720916 EHD720907:EIH720916 DXH720907:DYL720916 DNL720907:DOP720916 DDP720907:DET720916 CTT720907:CUX720916 CJX720907:CLB720916 CAB720907:CBF720916 BQF720907:BRJ720916 BGJ720907:BHN720916 AWN720907:AXR720916 AMR720907:ANV720916 ACV720907:ADZ720916 SZ720907:UD720916 JD720907:KH720916 H720907:AL720916 WVP655371:WWT655380 WLT655371:WMX655380 WBX655371:WDB655380 VSB655371:VTF655380 VIF655371:VJJ655380 UYJ655371:UZN655380 UON655371:UPR655380 UER655371:UFV655380 TUV655371:TVZ655380 TKZ655371:TMD655380 TBD655371:TCH655380 SRH655371:SSL655380 SHL655371:SIP655380 RXP655371:RYT655380 RNT655371:ROX655380 RDX655371:RFB655380 QUB655371:QVF655380 QKF655371:QLJ655380 QAJ655371:QBN655380 PQN655371:PRR655380 PGR655371:PHV655380 OWV655371:OXZ655380 OMZ655371:OOD655380 ODD655371:OEH655380 NTH655371:NUL655380 NJL655371:NKP655380 MZP655371:NAT655380 MPT655371:MQX655380 MFX655371:MHB655380 LWB655371:LXF655380 LMF655371:LNJ655380 LCJ655371:LDN655380 KSN655371:KTR655380 KIR655371:KJV655380 JYV655371:JZZ655380 JOZ655371:JQD655380 JFD655371:JGH655380 IVH655371:IWL655380 ILL655371:IMP655380 IBP655371:ICT655380 HRT655371:HSX655380 HHX655371:HJB655380 GYB655371:GZF655380 GOF655371:GPJ655380 GEJ655371:GFN655380 FUN655371:FVR655380 FKR655371:FLV655380 FAV655371:FBZ655380 EQZ655371:ESD655380 EHD655371:EIH655380 DXH655371:DYL655380 DNL655371:DOP655380 DDP655371:DET655380 CTT655371:CUX655380 CJX655371:CLB655380 CAB655371:CBF655380 BQF655371:BRJ655380 BGJ655371:BHN655380 AWN655371:AXR655380 AMR655371:ANV655380 ACV655371:ADZ655380 SZ655371:UD655380 JD655371:KH655380 H655371:AL655380 WVP589835:WWT589844 WLT589835:WMX589844 WBX589835:WDB589844 VSB589835:VTF589844 VIF589835:VJJ589844 UYJ589835:UZN589844 UON589835:UPR589844 UER589835:UFV589844 TUV589835:TVZ589844 TKZ589835:TMD589844 TBD589835:TCH589844 SRH589835:SSL589844 SHL589835:SIP589844 RXP589835:RYT589844 RNT589835:ROX589844 RDX589835:RFB589844 QUB589835:QVF589844 QKF589835:QLJ589844 QAJ589835:QBN589844 PQN589835:PRR589844 PGR589835:PHV589844 OWV589835:OXZ589844 OMZ589835:OOD589844 ODD589835:OEH589844 NTH589835:NUL589844 NJL589835:NKP589844 MZP589835:NAT589844 MPT589835:MQX589844 MFX589835:MHB589844 LWB589835:LXF589844 LMF589835:LNJ589844 LCJ589835:LDN589844 KSN589835:KTR589844 KIR589835:KJV589844 JYV589835:JZZ589844 JOZ589835:JQD589844 JFD589835:JGH589844 IVH589835:IWL589844 ILL589835:IMP589844 IBP589835:ICT589844 HRT589835:HSX589844 HHX589835:HJB589844 GYB589835:GZF589844 GOF589835:GPJ589844 GEJ589835:GFN589844 FUN589835:FVR589844 FKR589835:FLV589844 FAV589835:FBZ589844 EQZ589835:ESD589844 EHD589835:EIH589844 DXH589835:DYL589844 DNL589835:DOP589844 DDP589835:DET589844 CTT589835:CUX589844 CJX589835:CLB589844 CAB589835:CBF589844 BQF589835:BRJ589844 BGJ589835:BHN589844 AWN589835:AXR589844 AMR589835:ANV589844 ACV589835:ADZ589844 SZ589835:UD589844 JD589835:KH589844 H589835:AL589844 WVP524299:WWT524308 WLT524299:WMX524308 WBX524299:WDB524308 VSB524299:VTF524308 VIF524299:VJJ524308 UYJ524299:UZN524308 UON524299:UPR524308 UER524299:UFV524308 TUV524299:TVZ524308 TKZ524299:TMD524308 TBD524299:TCH524308 SRH524299:SSL524308 SHL524299:SIP524308 RXP524299:RYT524308 RNT524299:ROX524308 RDX524299:RFB524308 QUB524299:QVF524308 QKF524299:QLJ524308 QAJ524299:QBN524308 PQN524299:PRR524308 PGR524299:PHV524308 OWV524299:OXZ524308 OMZ524299:OOD524308 ODD524299:OEH524308 NTH524299:NUL524308 NJL524299:NKP524308 MZP524299:NAT524308 MPT524299:MQX524308 MFX524299:MHB524308 LWB524299:LXF524308 LMF524299:LNJ524308 LCJ524299:LDN524308 KSN524299:KTR524308 KIR524299:KJV524308 JYV524299:JZZ524308 JOZ524299:JQD524308 JFD524299:JGH524308 IVH524299:IWL524308 ILL524299:IMP524308 IBP524299:ICT524308 HRT524299:HSX524308 HHX524299:HJB524308 GYB524299:GZF524308 GOF524299:GPJ524308 GEJ524299:GFN524308 FUN524299:FVR524308 FKR524299:FLV524308 FAV524299:FBZ524308 EQZ524299:ESD524308 EHD524299:EIH524308 DXH524299:DYL524308 DNL524299:DOP524308 DDP524299:DET524308 CTT524299:CUX524308 CJX524299:CLB524308 CAB524299:CBF524308 BQF524299:BRJ524308 BGJ524299:BHN524308 AWN524299:AXR524308 AMR524299:ANV524308 ACV524299:ADZ524308 SZ524299:UD524308 JD524299:KH524308 H524299:AL524308 WVP458763:WWT458772 WLT458763:WMX458772 WBX458763:WDB458772 VSB458763:VTF458772 VIF458763:VJJ458772 UYJ458763:UZN458772 UON458763:UPR458772 UER458763:UFV458772 TUV458763:TVZ458772 TKZ458763:TMD458772 TBD458763:TCH458772 SRH458763:SSL458772 SHL458763:SIP458772 RXP458763:RYT458772 RNT458763:ROX458772 RDX458763:RFB458772 QUB458763:QVF458772 QKF458763:QLJ458772 QAJ458763:QBN458772 PQN458763:PRR458772 PGR458763:PHV458772 OWV458763:OXZ458772 OMZ458763:OOD458772 ODD458763:OEH458772 NTH458763:NUL458772 NJL458763:NKP458772 MZP458763:NAT458772 MPT458763:MQX458772 MFX458763:MHB458772 LWB458763:LXF458772 LMF458763:LNJ458772 LCJ458763:LDN458772 KSN458763:KTR458772 KIR458763:KJV458772 JYV458763:JZZ458772 JOZ458763:JQD458772 JFD458763:JGH458772 IVH458763:IWL458772 ILL458763:IMP458772 IBP458763:ICT458772 HRT458763:HSX458772 HHX458763:HJB458772 GYB458763:GZF458772 GOF458763:GPJ458772 GEJ458763:GFN458772 FUN458763:FVR458772 FKR458763:FLV458772 FAV458763:FBZ458772 EQZ458763:ESD458772 EHD458763:EIH458772 DXH458763:DYL458772 DNL458763:DOP458772 DDP458763:DET458772 CTT458763:CUX458772 CJX458763:CLB458772 CAB458763:CBF458772 BQF458763:BRJ458772 BGJ458763:BHN458772 AWN458763:AXR458772 AMR458763:ANV458772 ACV458763:ADZ458772 SZ458763:UD458772 JD458763:KH458772 H458763:AL458772 WVP393227:WWT393236 WLT393227:WMX393236 WBX393227:WDB393236 VSB393227:VTF393236 VIF393227:VJJ393236 UYJ393227:UZN393236 UON393227:UPR393236 UER393227:UFV393236 TUV393227:TVZ393236 TKZ393227:TMD393236 TBD393227:TCH393236 SRH393227:SSL393236 SHL393227:SIP393236 RXP393227:RYT393236 RNT393227:ROX393236 RDX393227:RFB393236 QUB393227:QVF393236 QKF393227:QLJ393236 QAJ393227:QBN393236 PQN393227:PRR393236 PGR393227:PHV393236 OWV393227:OXZ393236 OMZ393227:OOD393236 ODD393227:OEH393236 NTH393227:NUL393236 NJL393227:NKP393236 MZP393227:NAT393236 MPT393227:MQX393236 MFX393227:MHB393236 LWB393227:LXF393236 LMF393227:LNJ393236 LCJ393227:LDN393236 KSN393227:KTR393236 KIR393227:KJV393236 JYV393227:JZZ393236 JOZ393227:JQD393236 JFD393227:JGH393236 IVH393227:IWL393236 ILL393227:IMP393236 IBP393227:ICT393236 HRT393227:HSX393236 HHX393227:HJB393236 GYB393227:GZF393236 GOF393227:GPJ393236 GEJ393227:GFN393236 FUN393227:FVR393236 FKR393227:FLV393236 FAV393227:FBZ393236 EQZ393227:ESD393236 EHD393227:EIH393236 DXH393227:DYL393236 DNL393227:DOP393236 DDP393227:DET393236 CTT393227:CUX393236 CJX393227:CLB393236 CAB393227:CBF393236 BQF393227:BRJ393236 BGJ393227:BHN393236 AWN393227:AXR393236 AMR393227:ANV393236 ACV393227:ADZ393236 SZ393227:UD393236 JD393227:KH393236 H393227:AL393236 WVP327691:WWT327700 WLT327691:WMX327700 WBX327691:WDB327700 VSB327691:VTF327700 VIF327691:VJJ327700 UYJ327691:UZN327700 UON327691:UPR327700 UER327691:UFV327700 TUV327691:TVZ327700 TKZ327691:TMD327700 TBD327691:TCH327700 SRH327691:SSL327700 SHL327691:SIP327700 RXP327691:RYT327700 RNT327691:ROX327700 RDX327691:RFB327700 QUB327691:QVF327700 QKF327691:QLJ327700 QAJ327691:QBN327700 PQN327691:PRR327700 PGR327691:PHV327700 OWV327691:OXZ327700 OMZ327691:OOD327700 ODD327691:OEH327700 NTH327691:NUL327700 NJL327691:NKP327700 MZP327691:NAT327700 MPT327691:MQX327700 MFX327691:MHB327700 LWB327691:LXF327700 LMF327691:LNJ327700 LCJ327691:LDN327700 KSN327691:KTR327700 KIR327691:KJV327700 JYV327691:JZZ327700 JOZ327691:JQD327700 JFD327691:JGH327700 IVH327691:IWL327700 ILL327691:IMP327700 IBP327691:ICT327700 HRT327691:HSX327700 HHX327691:HJB327700 GYB327691:GZF327700 GOF327691:GPJ327700 GEJ327691:GFN327700 FUN327691:FVR327700 FKR327691:FLV327700 FAV327691:FBZ327700 EQZ327691:ESD327700 EHD327691:EIH327700 DXH327691:DYL327700 DNL327691:DOP327700 DDP327691:DET327700 CTT327691:CUX327700 CJX327691:CLB327700 CAB327691:CBF327700 BQF327691:BRJ327700 BGJ327691:BHN327700 AWN327691:AXR327700 AMR327691:ANV327700 ACV327691:ADZ327700 SZ327691:UD327700 JD327691:KH327700 H327691:AL327700 WVP262155:WWT262164 WLT262155:WMX262164 WBX262155:WDB262164 VSB262155:VTF262164 VIF262155:VJJ262164 UYJ262155:UZN262164 UON262155:UPR262164 UER262155:UFV262164 TUV262155:TVZ262164 TKZ262155:TMD262164 TBD262155:TCH262164 SRH262155:SSL262164 SHL262155:SIP262164 RXP262155:RYT262164 RNT262155:ROX262164 RDX262155:RFB262164 QUB262155:QVF262164 QKF262155:QLJ262164 QAJ262155:QBN262164 PQN262155:PRR262164 PGR262155:PHV262164 OWV262155:OXZ262164 OMZ262155:OOD262164 ODD262155:OEH262164 NTH262155:NUL262164 NJL262155:NKP262164 MZP262155:NAT262164 MPT262155:MQX262164 MFX262155:MHB262164 LWB262155:LXF262164 LMF262155:LNJ262164 LCJ262155:LDN262164 KSN262155:KTR262164 KIR262155:KJV262164 JYV262155:JZZ262164 JOZ262155:JQD262164 JFD262155:JGH262164 IVH262155:IWL262164 ILL262155:IMP262164 IBP262155:ICT262164 HRT262155:HSX262164 HHX262155:HJB262164 GYB262155:GZF262164 GOF262155:GPJ262164 GEJ262155:GFN262164 FUN262155:FVR262164 FKR262155:FLV262164 FAV262155:FBZ262164 EQZ262155:ESD262164 EHD262155:EIH262164 DXH262155:DYL262164 DNL262155:DOP262164 DDP262155:DET262164 CTT262155:CUX262164 CJX262155:CLB262164 CAB262155:CBF262164 BQF262155:BRJ262164 BGJ262155:BHN262164 AWN262155:AXR262164 AMR262155:ANV262164 ACV262155:ADZ262164 SZ262155:UD262164 JD262155:KH262164 H262155:AL262164 WVP196619:WWT196628 WLT196619:WMX196628 WBX196619:WDB196628 VSB196619:VTF196628 VIF196619:VJJ196628 UYJ196619:UZN196628 UON196619:UPR196628 UER196619:UFV196628 TUV196619:TVZ196628 TKZ196619:TMD196628 TBD196619:TCH196628 SRH196619:SSL196628 SHL196619:SIP196628 RXP196619:RYT196628 RNT196619:ROX196628 RDX196619:RFB196628 QUB196619:QVF196628 QKF196619:QLJ196628 QAJ196619:QBN196628 PQN196619:PRR196628 PGR196619:PHV196628 OWV196619:OXZ196628 OMZ196619:OOD196628 ODD196619:OEH196628 NTH196619:NUL196628 NJL196619:NKP196628 MZP196619:NAT196628 MPT196619:MQX196628 MFX196619:MHB196628 LWB196619:LXF196628 LMF196619:LNJ196628 LCJ196619:LDN196628 KSN196619:KTR196628 KIR196619:KJV196628 JYV196619:JZZ196628 JOZ196619:JQD196628 JFD196619:JGH196628 IVH196619:IWL196628 ILL196619:IMP196628 IBP196619:ICT196628 HRT196619:HSX196628 HHX196619:HJB196628 GYB196619:GZF196628 GOF196619:GPJ196628 GEJ196619:GFN196628 FUN196619:FVR196628 FKR196619:FLV196628 FAV196619:FBZ196628 EQZ196619:ESD196628 EHD196619:EIH196628 DXH196619:DYL196628 DNL196619:DOP196628 DDP196619:DET196628 CTT196619:CUX196628 CJX196619:CLB196628 CAB196619:CBF196628 BQF196619:BRJ196628 BGJ196619:BHN196628 AWN196619:AXR196628 AMR196619:ANV196628 ACV196619:ADZ196628 SZ196619:UD196628 JD196619:KH196628 H196619:AL196628 WVP131083:WWT131092 WLT131083:WMX131092 WBX131083:WDB131092 VSB131083:VTF131092 VIF131083:VJJ131092 UYJ131083:UZN131092 UON131083:UPR131092 UER131083:UFV131092 TUV131083:TVZ131092 TKZ131083:TMD131092 TBD131083:TCH131092 SRH131083:SSL131092 SHL131083:SIP131092 RXP131083:RYT131092 RNT131083:ROX131092 RDX131083:RFB131092 QUB131083:QVF131092 QKF131083:QLJ131092 QAJ131083:QBN131092 PQN131083:PRR131092 PGR131083:PHV131092 OWV131083:OXZ131092 OMZ131083:OOD131092 ODD131083:OEH131092 NTH131083:NUL131092 NJL131083:NKP131092 MZP131083:NAT131092 MPT131083:MQX131092 MFX131083:MHB131092 LWB131083:LXF131092 LMF131083:LNJ131092 LCJ131083:LDN131092 KSN131083:KTR131092 KIR131083:KJV131092 JYV131083:JZZ131092 JOZ131083:JQD131092 JFD131083:JGH131092 IVH131083:IWL131092 ILL131083:IMP131092 IBP131083:ICT131092 HRT131083:HSX131092 HHX131083:HJB131092 GYB131083:GZF131092 GOF131083:GPJ131092 GEJ131083:GFN131092 FUN131083:FVR131092 FKR131083:FLV131092 FAV131083:FBZ131092 EQZ131083:ESD131092 EHD131083:EIH131092 DXH131083:DYL131092 DNL131083:DOP131092 DDP131083:DET131092 CTT131083:CUX131092 CJX131083:CLB131092 CAB131083:CBF131092 BQF131083:BRJ131092 BGJ131083:BHN131092 AWN131083:AXR131092 AMR131083:ANV131092 ACV131083:ADZ131092 SZ131083:UD131092 JD131083:KH131092 H131083:AL131092 WVP65547:WWT65556 WLT65547:WMX65556 WBX65547:WDB65556 VSB65547:VTF65556 VIF65547:VJJ65556 UYJ65547:UZN65556 UON65547:UPR65556 UER65547:UFV65556 TUV65547:TVZ65556 TKZ65547:TMD65556 TBD65547:TCH65556 SRH65547:SSL65556 SHL65547:SIP65556 RXP65547:RYT65556 RNT65547:ROX65556 RDX65547:RFB65556 QUB65547:QVF65556 QKF65547:QLJ65556 QAJ65547:QBN65556 PQN65547:PRR65556 PGR65547:PHV65556 OWV65547:OXZ65556 OMZ65547:OOD65556 ODD65547:OEH65556 NTH65547:NUL65556 NJL65547:NKP65556 MZP65547:NAT65556 MPT65547:MQX65556 MFX65547:MHB65556 LWB65547:LXF65556 LMF65547:LNJ65556 LCJ65547:LDN65556 KSN65547:KTR65556 KIR65547:KJV65556 JYV65547:JZZ65556 JOZ65547:JQD65556 JFD65547:JGH65556 IVH65547:IWL65556 ILL65547:IMP65556 IBP65547:ICT65556 HRT65547:HSX65556 HHX65547:HJB65556 GYB65547:GZF65556 GOF65547:GPJ65556 GEJ65547:GFN65556 FUN65547:FVR65556 FKR65547:FLV65556 FAV65547:FBZ65556 EQZ65547:ESD65556 EHD65547:EIH65556 DXH65547:DYL65556 DNL65547:DOP65556 DDP65547:DET65556 CTT65547:CUX65556 CJX65547:CLB65556 CAB65547:CBF65556 BQF65547:BRJ65556 BGJ65547:BHN65556 AWN65547:AXR65556 AMR65547:ANV65556 ACV65547:ADZ65556 SZ65547:UD65556 JD65547:KH65556 H65547:AL65556 WVP9:WWT18 WLT9:WMX18 WBX9:WDB18 VSB9:VTF18 VIF9:VJJ18 UYJ9:UZN18 UON9:UPR18 UER9:UFV18 TUV9:TVZ18 TKZ9:TMD18 TBD9:TCH18 SRH9:SSL18 SHL9:SIP18 RXP9:RYT18 RNT9:ROX18 RDX9:RFB18 QUB9:QVF18 QKF9:QLJ18 QAJ9:QBN18 PQN9:PRR18 PGR9:PHV18 OWV9:OXZ18 OMZ9:OOD18 ODD9:OEH18 NTH9:NUL18 NJL9:NKP18 MZP9:NAT18 MPT9:MQX18 MFX9:MHB18 LWB9:LXF18 LMF9:LNJ18 LCJ9:LDN18 KSN9:KTR18 KIR9:KJV18 JYV9:JZZ18 JOZ9:JQD18 JFD9:JGH18 IVH9:IWL18 ILL9:IMP18 IBP9:ICT18 HRT9:HSX18 HHX9:HJB18 GYB9:GZF18 GOF9:GPJ18 GEJ9:GFN18 FUN9:FVR18 FKR9:FLV18 FAV9:FBZ18 EQZ9:ESD18 EHD9:EIH18 DXH9:DYL18 DNL9:DOP18 DDP9:DET18 CTT9:CUX18 CJX9:CLB18 CAB9:CBF18 BQF9:BRJ18 BGJ9:BHN18 AWN9:AXR18 AMR9:ANV18 ACV9:ADZ18 SZ9:UD18 JD9:KH18" xr:uid="{00000000-0002-0000-0800-000000000000}">
      <formula1>$BU$6:$BU$14</formula1>
    </dataValidation>
  </dataValidations>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&amp;C&amp;"-,標準"8/23&amp;R&amp;"-,標準"&amp;F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24</vt:i4>
      </vt:variant>
    </vt:vector>
  </HeadingPairs>
  <TitlesOfParts>
    <vt:vector size="48" baseType="lpstr">
      <vt:lpstr>表紙・鑑</vt:lpstr>
      <vt:lpstr>1施設の概況</vt:lpstr>
      <vt:lpstr>2職員配置状況 </vt:lpstr>
      <vt:lpstr>3採用・退職状況 </vt:lpstr>
      <vt:lpstr>4(1)職員の給与等(正規職員用) </vt:lpstr>
      <vt:lpstr>4(2)職員の給与等(その他の職員用)</vt:lpstr>
      <vt:lpstr>4(3)勤務状況 </vt:lpstr>
      <vt:lpstr>4(4)１ヶ月の勤務割 </vt:lpstr>
      <vt:lpstr>4(4)記入例</vt:lpstr>
      <vt:lpstr>5労働安全衛生</vt:lpstr>
      <vt:lpstr>6(1)施設職員の研修実施状況</vt:lpstr>
      <vt:lpstr>6(2)新規採用職員の研修実施状況</vt:lpstr>
      <vt:lpstr>7児童の状況</vt:lpstr>
      <vt:lpstr>8(1)計画(2)虐待(3)拘束(4)協力医療機関</vt:lpstr>
      <vt:lpstr>8(5)入浴(6)リハビリ</vt:lpstr>
      <vt:lpstr>8(7)地域(8)行事(9)苦情</vt:lpstr>
      <vt:lpstr>9児童処遇</vt:lpstr>
      <vt:lpstr>10定期健康診断の状況</vt:lpstr>
      <vt:lpstr>11日常生活費</vt:lpstr>
      <vt:lpstr>12給食の状況</vt:lpstr>
      <vt:lpstr>12(2)給食の状況</vt:lpstr>
      <vt:lpstr>12(3)検便(4)保健所(5)委託(6)衛生(7)保存食</vt:lpstr>
      <vt:lpstr>13災害事故防止対策</vt:lpstr>
      <vt:lpstr>14諸規程等の整備状況</vt:lpstr>
      <vt:lpstr>'10定期健康診断の状況'!Print_Area</vt:lpstr>
      <vt:lpstr>'11日常生活費'!Print_Area</vt:lpstr>
      <vt:lpstr>'12(2)給食の状況'!Print_Area</vt:lpstr>
      <vt:lpstr>'12(3)検便(4)保健所(5)委託(6)衛生(7)保存食'!Print_Area</vt:lpstr>
      <vt:lpstr>'12給食の状況'!Print_Area</vt:lpstr>
      <vt:lpstr>'13災害事故防止対策'!Print_Area</vt:lpstr>
      <vt:lpstr>'14諸規程等の整備状況'!Print_Area</vt:lpstr>
      <vt:lpstr>'1施設の概況'!Print_Area</vt:lpstr>
      <vt:lpstr>'2職員配置状況 '!Print_Area</vt:lpstr>
      <vt:lpstr>'3採用・退職状況 '!Print_Area</vt:lpstr>
      <vt:lpstr>'4(1)職員の給与等(正規職員用) '!Print_Area</vt:lpstr>
      <vt:lpstr>'4(2)職員の給与等(その他の職員用)'!Print_Area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'7児童の状況'!Print_Area</vt:lpstr>
      <vt:lpstr>'8(1)計画(2)虐待(3)拘束(4)協力医療機関'!Print_Area</vt:lpstr>
      <vt:lpstr>'8(5)入浴(6)リハビリ'!Print_Area</vt:lpstr>
      <vt:lpstr>'8(7)地域(8)行事(9)苦情'!Print_Area</vt:lpstr>
      <vt:lpstr>'9児童処遇'!Print_Area</vt:lpstr>
      <vt:lpstr>表紙・鑑!Print_Area</vt:lpstr>
    </vt:vector>
  </TitlesOfParts>
  <Company>奈良県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2022-05-06T01:48:36Z</cp:lastPrinted>
  <dcterms:created xsi:type="dcterms:W3CDTF">2017-06-14T01:46:32Z</dcterms:created>
  <dcterms:modified xsi:type="dcterms:W3CDTF">2022-05-10T01:06:30Z</dcterms:modified>
</cp:coreProperties>
</file>